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6.0.93\文書フォルダ\032財政課\01財務\0101財政\010107財政事情\財政状況資料集\R05決算\20250825_２回目ＤＬ\04_県提出\"/>
    </mc:Choice>
  </mc:AlternateContent>
  <xr:revisionPtr revIDLastSave="0" documentId="13_ncr:1_{95621AE2-D202-4E3F-926A-D8C30E81454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BW34" i="10"/>
  <c r="BW35" i="10" s="1"/>
  <c r="BW36" i="10" s="1"/>
  <c r="BW37" i="10" s="1"/>
  <c r="BW38" i="10" s="1"/>
  <c r="BW39" i="10" s="1"/>
  <c r="BW40" i="10" s="1"/>
  <c r="BW41" i="10" s="1"/>
  <c r="BW42" i="10" s="1"/>
  <c r="BE34" i="10"/>
  <c r="C34" i="10"/>
  <c r="CO34" i="10" l="1"/>
  <c r="CO35" i="10" s="1"/>
  <c r="CO36" i="10" s="1"/>
  <c r="CO37" i="10" s="1"/>
  <c r="C35"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alcChain>
</file>

<file path=xl/sharedStrings.xml><?xml version="1.0" encoding="utf-8"?>
<sst xmlns="http://schemas.openxmlformats.org/spreadsheetml/2006/main" count="1167" uniqueCount="580">
  <si>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</si>
  <si>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</si>
  <si>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</si>
  <si>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</si>
  <si>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</si>
  <si>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</si>
  <si>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</si>
  <si>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</si>
  <si>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</si>
  <si>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</si>
  <si>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</si>
  <si>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</si>
  <si>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</si>
  <si>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</si>
  <si>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</si>
  <si>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</si>
  <si>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</si>
  <si>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</si>
  <si>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</si>
  <si>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</si>
  <si>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</si>
  <si>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</si>
  <si>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</si>
  <si>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</si>
  <si>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</si>
  <si>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</si>
  <si>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</si>
  <si>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</si>
  <si>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</si>
  <si>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</si>
  <si>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</si>
  <si>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</si>
  <si>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</si>
  <si>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</si>
  <si>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</si>
  <si>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</si>
  <si>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</si>
  <si>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</si>
  <si>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</si>
  <si>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</si>
  <si>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</si>
  <si>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</si>
  <si>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</si>
  <si>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</si>
  <si>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</si>
  <si>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</si>
  <si>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</si>
  <si>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</si>
  <si>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</si>
  <si>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</si>
  <si>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</si>
  <si>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</si>
  <si>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</si>
  <si>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</si>
  <si>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</si>
  <si>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</si>
  <si>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</si>
  <si>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</si>
  <si>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</si>
  <si>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</si>
  <si>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</si>
  <si>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</si>
  <si>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</si>
  <si>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</si>
  <si>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</si>
  <si>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</si>
  <si>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</si>
  <si>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</si>
  <si>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</si>
  <si>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</si>
  <si>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</si>
  <si>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</si>
  <si>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</si>
  <si>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</si>
  <si>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</si>
  <si>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</si>
  <si>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</si>
  <si>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</si>
  <si>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</si>
  <si>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</si>
  <si>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</si>
  <si>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</si>
  <si>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</si>
  <si>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</si>
  <si>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</si>
  <si>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</si>
  <si>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</si>
  <si>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</si>
  <si>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</si>
  <si>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</si>
  <si>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</si>
  <si>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</si>
  <si>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</si>
  <si>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</si>
  <si>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</si>
  <si>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</si>
  <si>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</si>
  <si>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</si>
  <si>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</si>
  <si>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</si>
  <si>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</si>
  <si>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</si>
  <si>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</si>
  <si>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</si>
  <si>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</si>
  <si>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</si>
  <si>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</si>
  <si>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</si>
  <si>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</si>
  <si>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</si>
  <si>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</si>
  <si>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</si>
  <si>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</si>
  <si>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</si>
  <si>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</si>
  <si>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</si>
  <si>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</si>
  <si>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</si>
  <si>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</si>
  <si>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</si>
  <si>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</si>
  <si>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</si>
  <si>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</si>
  <si>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</si>
  <si>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</si>
  <si>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</si>
  <si>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</si>
  <si>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</si>
  <si>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</si>
  <si>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</si>
  <si>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</si>
  <si>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</si>
  <si>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</si>
  <si>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</si>
  <si>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</si>
  <si>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</si>
  <si>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</si>
  <si>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</si>
  <si>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</si>
  <si>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</si>
  <si>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</si>
  <si>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</si>
  <si>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</si>
  <si>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</si>
  <si>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</si>
  <si>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</si>
  <si>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</si>
  <si>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</si>
  <si>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</si>
  <si>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</si>
  <si>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</si>
  <si>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</si>
  <si>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</si>
  <si>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</si>
  <si>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</si>
  <si>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</si>
  <si>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</si>
  <si>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</si>
  <si>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</si>
  <si>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</si>
  <si>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</si>
  <si>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</si>
  <si>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</si>
  <si>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</si>
  <si>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</si>
  <si>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</si>
  <si>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</si>
  <si>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</si>
  <si>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</si>
  <si>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</si>
  <si>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</si>
  <si>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</si>
  <si>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</si>
  <si>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</si>
  <si>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</si>
  <si>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</si>
  <si>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</si>
  <si>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</si>
  <si>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</si>
  <si>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</si>
  <si>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</si>
  <si>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</si>
  <si>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</si>
  <si>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</si>
  <si>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</si>
  <si>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</si>
  <si>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</si>
  <si>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</si>
  <si>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</si>
  <si>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</si>
  <si>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</si>
  <si>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</si>
  <si>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</si>
  <si>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</si>
  <si>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</si>
  <si>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</si>
  <si>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</si>
  <si>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</si>
  <si>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</si>
  <si>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</si>
  <si>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</si>
  <si>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</si>
  <si>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</si>
  <si>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新潟県糸魚川市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</si>
  <si>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</si>
  <si>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</si>
  <si>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</si>
  <si>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</si>
  <si>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</si>
  <si>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</si>
  <si>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</si>
  <si>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</si>
  <si>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</si>
  <si>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</si>
  <si>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</si>
  <si>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</si>
  <si>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</si>
  <si>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</si>
  <si>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</si>
  <si>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</si>
  <si>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</si>
  <si>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</si>
  <si>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</si>
  <si>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</si>
  <si>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</si>
  <si>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</si>
  <si>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</si>
  <si>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</si>
  <si>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</si>
  <si>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</si>
  <si>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</si>
  <si>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</si>
  <si>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</si>
  <si>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</si>
  <si>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</si>
  <si>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</si>
  <si>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</si>
  <si>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</si>
  <si>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</si>
  <si>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</si>
  <si>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</si>
  <si>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</si>
  <si>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</si>
  <si>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</si>
  <si>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</si>
  <si>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</si>
  <si>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</si>
  <si>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</si>
  <si>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</si>
  <si>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</si>
  <si>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</si>
  <si>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</si>
  <si>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</si>
  <si>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</si>
  <si>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</si>
  <si>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</si>
  <si>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</si>
  <si>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</si>
  <si>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</si>
  <si>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</si>
  <si>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</si>
  <si>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</si>
  <si>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</si>
  <si>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</si>
  <si>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</si>
  <si>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</si>
  <si>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</si>
  <si>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</si>
  <si>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</si>
  <si>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</si>
  <si>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</si>
  <si>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</si>
  <si>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</si>
  <si>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</si>
  <si>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</si>
  <si>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</si>
  <si>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</si>
  <si>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</si>
  <si>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</si>
  <si>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</si>
  <si>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</si>
  <si>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</si>
  <si>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</si>
  <si>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</si>
  <si>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</si>
  <si>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</si>
  <si>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</si>
  <si>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</si>
  <si>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</si>
  <si>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</si>
  <si>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</si>
  <si>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</si>
  <si>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</si>
  <si>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</si>
  <si>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</si>
  <si>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</si>
  <si>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</si>
  <si>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</si>
  <si>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</si>
  <si>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</si>
  <si>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</si>
  <si>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</si>
  <si>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</si>
  <si>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</si>
  <si>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</si>
  <si>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</si>
  <si>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</si>
  <si>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</si>
  <si>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</si>
  <si>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</si>
  <si>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</si>
  <si>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</si>
  <si>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</si>
  <si>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</si>
  <si>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</si>
  <si>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</si>
  <si>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</si>
  <si>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</si>
  <si>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</si>
  <si>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</si>
  <si>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</si>
  <si>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</si>
  <si>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</si>
  <si>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</si>
  <si>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</si>
  <si>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</si>
  <si>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</si>
  <si>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</si>
  <si>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</si>
  <si>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</si>
  <si>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</si>
  <si>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ガス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</si>
  <si>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</si>
  <si>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</si>
  <si>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</si>
  <si>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</si>
  <si>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</si>
  <si>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</si>
  <si>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</si>
  <si>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</si>
  <si>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</si>
  <si>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</si>
  <si>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</si>
  <si>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</si>
  <si>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</si>
  <si>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</si>
  <si>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</si>
  <si>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</si>
  <si>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</si>
  <si>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</si>
  <si>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</si>
  <si>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</si>
  <si>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</si>
  <si>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</si>
  <si>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新潟県糸魚川市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</si>
  <si>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</si>
  <si>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</si>
  <si>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</si>
  <si>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</si>
  <si>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</si>
  <si>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</si>
  <si>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</si>
  <si>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</si>
  <si>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</si>
  <si>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</si>
  <si>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</si>
  <si>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</si>
  <si>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</si>
  <si>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</si>
  <si>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</si>
  <si>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</si>
  <si>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</si>
  <si>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</si>
  <si>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</si>
  <si>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</si>
  <si>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</si>
  <si>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</si>
  <si>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</si>
  <si>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</si>
  <si>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</si>
  <si>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</si>
  <si>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</si>
  <si>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</si>
  <si>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</si>
  <si>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</si>
  <si>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</si>
  <si>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</si>
  <si>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</si>
  <si>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</si>
  <si>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</si>
  <si>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</si>
  <si>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</si>
  <si>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後期高齢者医療特別会計</t>
    <phoneticPr fontId="5"/>
  </si>
  <si>
    <t>ガス事業会計</t>
    <phoneticPr fontId="5"/>
  </si>
  <si>
    <t>法適用企業</t>
    <phoneticPr fontId="5"/>
  </si>
  <si>
    <t>水道事業会計</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</si>
  <si>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</si>
  <si>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</si>
  <si>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</si>
  <si>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</si>
  <si>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</si>
  <si>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</si>
  <si>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</si>
  <si>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</si>
  <si>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</si>
  <si>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</si>
  <si>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</si>
  <si>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</si>
  <si>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</si>
  <si>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</si>
  <si>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</si>
  <si>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</si>
  <si>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</si>
  <si>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</si>
  <si>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</si>
  <si>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</si>
  <si>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</si>
  <si>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</si>
  <si>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</si>
  <si>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</si>
  <si>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</si>
  <si>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</si>
  <si>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</si>
  <si>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</si>
  <si>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</si>
  <si>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</si>
  <si>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</si>
  <si>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</si>
  <si>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</si>
  <si>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</si>
  <si>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</si>
  <si>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</si>
  <si>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</si>
  <si>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</si>
  <si>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</si>
  <si>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</si>
  <si>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</si>
  <si>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</si>
  <si>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</si>
  <si>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</si>
  <si>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</si>
  <si>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</si>
  <si>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</si>
  <si>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</si>
  <si>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</si>
  <si>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</si>
  <si>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</si>
  <si>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</si>
  <si>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</si>
  <si>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</si>
  <si>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</si>
  <si>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</si>
  <si>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</si>
  <si>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</si>
  <si>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</si>
  <si>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</si>
  <si>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</si>
  <si>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</si>
  <si>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</si>
  <si>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</si>
  <si>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</si>
  <si>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</si>
  <si>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</si>
  <si>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</si>
  <si>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</si>
  <si>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</si>
  <si>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</si>
  <si>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</si>
  <si>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</si>
  <si>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</si>
  <si>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</si>
  <si>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</si>
  <si>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</si>
  <si>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</si>
  <si>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</si>
  <si>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</si>
  <si>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</si>
  <si>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</si>
  <si>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</si>
  <si>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</si>
  <si>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</si>
  <si>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</si>
  <si>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</si>
  <si>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</si>
  <si>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</si>
  <si>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</si>
  <si>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</si>
  <si>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</si>
  <si>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</si>
  <si>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</si>
  <si>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</si>
  <si>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</si>
  <si>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</si>
  <si>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</si>
  <si>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</si>
  <si>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</si>
  <si>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</si>
  <si>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</si>
  <si>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</si>
  <si>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</si>
  <si>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</si>
  <si>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</si>
  <si>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</si>
  <si>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</si>
  <si>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</si>
  <si>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</si>
  <si>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</si>
  <si>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</si>
  <si>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</si>
  <si>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</si>
  <si>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</si>
  <si>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</si>
  <si>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</si>
  <si>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</si>
  <si>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</si>
  <si>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</si>
  <si>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</si>
  <si>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</si>
  <si>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</si>
  <si>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</si>
  <si>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</si>
  <si>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</si>
  <si>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</si>
  <si>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</si>
  <si>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</si>
  <si>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</si>
  <si>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</si>
  <si>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</si>
  <si>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</si>
  <si>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</si>
  <si>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</si>
  <si>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</si>
  <si>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</si>
  <si>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1.54</t>
  </si>
  <si>
    <t>▲ 2.40</t>
  </si>
  <si>
    <t>一般会計</t>
  </si>
  <si>
    <t>ガス事業会計</t>
  </si>
  <si>
    <t>水道事業会計</t>
  </si>
  <si>
    <t>国民健康保険事業特別会計</t>
  </si>
  <si>
    <t>介護保険事業特別会計</t>
  </si>
  <si>
    <t>簡易水道事業会計</t>
  </si>
  <si>
    <t>下水道事業会計</t>
  </si>
  <si>
    <t>有線テレビ事業特別会計</t>
  </si>
  <si>
    <t>その他会計（赤字）</t>
  </si>
  <si>
    <t>その他会計（黒字）</t>
  </si>
  <si>
    <t>R01</t>
    <phoneticPr fontId="5"/>
  </si>
  <si>
    <t>R02</t>
    <phoneticPr fontId="5"/>
  </si>
  <si>
    <t>R03</t>
    <phoneticPr fontId="5"/>
  </si>
  <si>
    <t>R04</t>
    <phoneticPr fontId="5"/>
  </si>
  <si>
    <t>R05</t>
    <phoneticPr fontId="5"/>
  </si>
  <si>
    <t>まちづくり基金</t>
    <rPh sb="5" eb="7">
      <t>キキン</t>
    </rPh>
    <phoneticPr fontId="5"/>
  </si>
  <si>
    <t>職員退職手当基金</t>
  </si>
  <si>
    <t>ふるさと糸魚川応援基金</t>
  </si>
  <si>
    <t>公共施設等総合管理基金</t>
    <rPh sb="0" eb="2">
      <t>コウキョウ</t>
    </rPh>
    <rPh sb="2" eb="5">
      <t>シセツナド</t>
    </rPh>
    <rPh sb="5" eb="7">
      <t>ソウゴウ</t>
    </rPh>
    <rPh sb="7" eb="9">
      <t>カンリ</t>
    </rPh>
    <rPh sb="9" eb="11">
      <t>キキン</t>
    </rPh>
    <phoneticPr fontId="5"/>
  </si>
  <si>
    <t>環境施設整備基金</t>
    <rPh sb="0" eb="2">
      <t>カンキョウ</t>
    </rPh>
    <rPh sb="2" eb="4">
      <t>シセツ</t>
    </rPh>
    <rPh sb="4" eb="6">
      <t>セイビ</t>
    </rPh>
    <rPh sb="6" eb="8">
      <t>キキン</t>
    </rPh>
    <phoneticPr fontId="5"/>
  </si>
  <si>
    <t>-</t>
    <phoneticPr fontId="2"/>
  </si>
  <si>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</si>
  <si>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</si>
  <si>
    <t>新潟県市町村総合事務組合
（一般会計)</t>
    <phoneticPr fontId="2"/>
  </si>
  <si>
    <t>新潟県市町村総合事務組合
（職員退職手当支給事業特別会計）</t>
    <phoneticPr fontId="2"/>
  </si>
  <si>
    <t>新潟県市町村総合事務組合
（消防団員等公務災害補償事業特別会計）</t>
    <phoneticPr fontId="2"/>
  </si>
  <si>
    <t>新潟県市町村総合事務組合
（交通災害共済事業特別会計）</t>
    <phoneticPr fontId="2"/>
  </si>
  <si>
    <t>新潟県後期高齢者医療広域連合
（一般会計）</t>
    <rPh sb="0" eb="3">
      <t>ニイガタケン</t>
    </rPh>
    <rPh sb="3" eb="5">
      <t>コウキ</t>
    </rPh>
    <rPh sb="5" eb="8">
      <t>コウレイシャ</t>
    </rPh>
    <rPh sb="8" eb="10">
      <t>イリョウ</t>
    </rPh>
    <rPh sb="10" eb="12">
      <t>コウイキ</t>
    </rPh>
    <rPh sb="12" eb="14">
      <t>レンゴウ</t>
    </rPh>
    <rPh sb="16" eb="18">
      <t>イッパン</t>
    </rPh>
    <rPh sb="18" eb="20">
      <t>カイケイ</t>
    </rPh>
    <phoneticPr fontId="5"/>
  </si>
  <si>
    <t>糸魚川タウンセンター株式会社</t>
    <rPh sb="0" eb="3">
      <t>イトイガワ</t>
    </rPh>
    <rPh sb="10" eb="14">
      <t>カブシキガイシャ</t>
    </rPh>
    <phoneticPr fontId="24"/>
  </si>
  <si>
    <t>株式会社能生町観光物産センター</t>
    <rPh sb="0" eb="1">
      <t>カブ</t>
    </rPh>
    <rPh sb="1" eb="2">
      <t>シキ</t>
    </rPh>
    <rPh sb="2" eb="4">
      <t>カイシャ</t>
    </rPh>
    <rPh sb="4" eb="6">
      <t>ノウ</t>
    </rPh>
    <rPh sb="6" eb="7">
      <t>マチ</t>
    </rPh>
    <rPh sb="7" eb="9">
      <t>カンコウ</t>
    </rPh>
    <rPh sb="9" eb="11">
      <t>ブッサン</t>
    </rPh>
    <phoneticPr fontId="24"/>
  </si>
  <si>
    <t>火打山麓振興株式会社</t>
    <rPh sb="0" eb="1">
      <t>ヒ</t>
    </rPh>
    <rPh sb="1" eb="2">
      <t>ウ</t>
    </rPh>
    <rPh sb="2" eb="4">
      <t>サンロク</t>
    </rPh>
    <rPh sb="4" eb="6">
      <t>シンコウ</t>
    </rPh>
    <rPh sb="6" eb="8">
      <t>カブシキ</t>
    </rPh>
    <rPh sb="8" eb="10">
      <t>カイシャ</t>
    </rPh>
    <phoneticPr fontId="24"/>
  </si>
  <si>
    <t>糸魚川市土地開発公社</t>
    <rPh sb="0" eb="4">
      <t>イ</t>
    </rPh>
    <rPh sb="4" eb="6">
      <t>トチ</t>
    </rPh>
    <rPh sb="6" eb="8">
      <t>カイハツ</t>
    </rPh>
    <rPh sb="8" eb="10">
      <t>コウシャ</t>
    </rPh>
    <phoneticPr fontId="24"/>
  </si>
  <si>
    <t>新潟県市町村総合事務組合
（消防賞じゅつ金等支給事業特別会計）</t>
    <rPh sb="21" eb="22">
      <t>トウ</t>
    </rPh>
    <phoneticPr fontId="2"/>
  </si>
  <si>
    <t>新潟県市町村総合事務組合
（非常勤職員公務災害補償等事業特別会計）</t>
    <rPh sb="26" eb="28">
      <t>ジギョウ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</si>
  <si>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</si>
  <si>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</si>
  <si>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</si>
  <si>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</si>
  <si>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</si>
  <si>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</si>
  <si>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</si>
  <si>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</si>
  <si>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</si>
  <si>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30年度から令和４年度にかけて実施した、ごみ処理施設整備費（事業年度H29～R4、借入額49億円）は、将来負担比率上昇や有形固定資産減価償却率低下の要因となった。その後の将来負担比率は減少傾向、有形固定資産減価償却率は増加傾向となっているが、類似団体と比較して高い水準にある。当市は合併前の１市２町がそれぞれ整備してきた公共施設を引き継いでいるため、市民１人あたりの総床面積は全国平均と比較して過大となっており、これら公共施設の老朽化が有形固定資産減価償却率に影響している。
　当市の人口は減少傾向にあり、将来負担を考えるうえで、利用状況や施設の必要性を十分に検討し、統合・廃止・縮小により更新費用の抑制や平準化を進めていく必要がある。</t>
    <rPh sb="77" eb="79">
      <t>ヨウイン</t>
    </rPh>
    <rPh sb="86" eb="87">
      <t>ゴ</t>
    </rPh>
    <rPh sb="124" eb="126">
      <t>ルイジ</t>
    </rPh>
    <rPh sb="126" eb="128">
      <t>ダンタイ</t>
    </rPh>
    <rPh sb="129" eb="131">
      <t>ヒカク</t>
    </rPh>
    <rPh sb="133" eb="134">
      <t>タカ</t>
    </rPh>
    <rPh sb="135" eb="137">
      <t>スイジュン</t>
    </rPh>
    <rPh sb="242" eb="244">
      <t>トウシ</t>
    </rPh>
    <rPh sb="245" eb="247">
      <t>ジンコウ</t>
    </rPh>
    <rPh sb="248" eb="250">
      <t>ゲンショウ</t>
    </rPh>
    <rPh sb="250" eb="252">
      <t>ケイコウ</t>
    </rPh>
    <rPh sb="256" eb="258">
      <t>ショウライ</t>
    </rPh>
    <rPh sb="258" eb="260">
      <t>フタン</t>
    </rPh>
    <rPh sb="261" eb="262">
      <t>カンガ</t>
    </rPh>
    <rPh sb="268" eb="270">
      <t>リヨウ</t>
    </rPh>
    <rPh sb="270" eb="272">
      <t>ジョウキョウ</t>
    </rPh>
    <rPh sb="273" eb="275">
      <t>シセツ</t>
    </rPh>
    <rPh sb="276" eb="279">
      <t>ヒツヨウセイ</t>
    </rPh>
    <rPh sb="280" eb="282">
      <t>ジュウブン</t>
    </rPh>
    <rPh sb="283" eb="285">
      <t>ケントウ</t>
    </rPh>
    <rPh sb="287" eb="289">
      <t>トウゴウ</t>
    </rPh>
    <rPh sb="290" eb="292">
      <t>ハイシ</t>
    </rPh>
    <rPh sb="293" eb="295">
      <t>シュクショウ</t>
    </rPh>
    <rPh sb="298" eb="300">
      <t>コウシン</t>
    </rPh>
    <rPh sb="300" eb="302">
      <t>ヒヨウ</t>
    </rPh>
    <rPh sb="303" eb="305">
      <t>ヨクセイ</t>
    </rPh>
    <rPh sb="306" eb="309">
      <t>ヘイジュンカ</t>
    </rPh>
    <rPh sb="310" eb="311">
      <t>スス</t>
    </rPh>
    <rPh sb="315" eb="317">
      <t>ヒツヨウ</t>
    </rPh>
    <phoneticPr fontId="5"/>
  </si>
  <si>
    <t>　市の面積が広く、公共施設・インフラの整備及び管理に継続的な投資を要することから、地方債現在高が他団体と比較して常に高水準となっている。
　平成初期に行った庁舎建設や下水道整備等、合併前に借り入れた地方債の償還が終わりつつあり、また、平成17年度の市町村合併後は、合併特例債や過疎対策事業債等の交付財措置が手厚い地方債を活用しているため、将来負担比率及び実質公債費率は改善している。
　平成30年度から令和４年度にかけて実施した、ごみ処理施設整備費（事業年度H29～R4、借入額49億円）の償還がピーク（R5～R14）を迎えており、今後の地方債残高は減少することから、実質公債費比率は令和６年度をピークに改善していく見込みである。</t>
    <rPh sb="1" eb="2">
      <t>シ</t>
    </rPh>
    <rPh sb="3" eb="5">
      <t>メンセキ</t>
    </rPh>
    <rPh sb="6" eb="7">
      <t>ヒロ</t>
    </rPh>
    <rPh sb="9" eb="11">
      <t>コウキョウ</t>
    </rPh>
    <rPh sb="11" eb="13">
      <t>シセツ</t>
    </rPh>
    <rPh sb="19" eb="21">
      <t>セイビ</t>
    </rPh>
    <rPh sb="21" eb="22">
      <t>オヨ</t>
    </rPh>
    <rPh sb="23" eb="25">
      <t>カンリ</t>
    </rPh>
    <rPh sb="26" eb="29">
      <t>ケイゾクテキ</t>
    </rPh>
    <rPh sb="30" eb="32">
      <t>トウシ</t>
    </rPh>
    <rPh sb="33" eb="34">
      <t>ヨウ</t>
    </rPh>
    <rPh sb="41" eb="44">
      <t>チホウサイ</t>
    </rPh>
    <rPh sb="44" eb="46">
      <t>ゲンザイ</t>
    </rPh>
    <rPh sb="46" eb="47">
      <t>ダカ</t>
    </rPh>
    <rPh sb="48" eb="49">
      <t>タ</t>
    </rPh>
    <rPh sb="49" eb="51">
      <t>ダンタイ</t>
    </rPh>
    <rPh sb="52" eb="54">
      <t>ヒカク</t>
    </rPh>
    <rPh sb="56" eb="57">
      <t>ツネ</t>
    </rPh>
    <rPh sb="58" eb="61">
      <t>コウスイジュン</t>
    </rPh>
    <rPh sb="70" eb="72">
      <t>ヘイセイ</t>
    </rPh>
    <rPh sb="72" eb="74">
      <t>ショキ</t>
    </rPh>
    <rPh sb="75" eb="76">
      <t>オコナ</t>
    </rPh>
    <rPh sb="78" eb="80">
      <t>チョウシャ</t>
    </rPh>
    <rPh sb="80" eb="82">
      <t>ケンセツ</t>
    </rPh>
    <rPh sb="83" eb="86">
      <t>ゲスイドウ</t>
    </rPh>
    <rPh sb="86" eb="88">
      <t>セイビ</t>
    </rPh>
    <rPh sb="88" eb="89">
      <t>トウ</t>
    </rPh>
    <rPh sb="90" eb="92">
      <t>ガッペイ</t>
    </rPh>
    <rPh sb="92" eb="93">
      <t>マエ</t>
    </rPh>
    <rPh sb="94" eb="95">
      <t>カ</t>
    </rPh>
    <rPh sb="96" eb="97">
      <t>イ</t>
    </rPh>
    <rPh sb="99" eb="102">
      <t>チホウサイ</t>
    </rPh>
    <rPh sb="103" eb="105">
      <t>ショウカン</t>
    </rPh>
    <rPh sb="106" eb="107">
      <t>オ</t>
    </rPh>
    <rPh sb="117" eb="119">
      <t>ヘイセイ</t>
    </rPh>
    <rPh sb="121" eb="123">
      <t>ネンド</t>
    </rPh>
    <rPh sb="124" eb="127">
      <t>シチョウソン</t>
    </rPh>
    <rPh sb="127" eb="129">
      <t>ガッペイ</t>
    </rPh>
    <rPh sb="129" eb="130">
      <t>ゴ</t>
    </rPh>
    <rPh sb="132" eb="134">
      <t>ガッペイ</t>
    </rPh>
    <rPh sb="134" eb="136">
      <t>トクレイ</t>
    </rPh>
    <rPh sb="136" eb="137">
      <t>サイ</t>
    </rPh>
    <rPh sb="138" eb="140">
      <t>カソ</t>
    </rPh>
    <rPh sb="140" eb="142">
      <t>タイサク</t>
    </rPh>
    <rPh sb="142" eb="144">
      <t>ジギョウ</t>
    </rPh>
    <rPh sb="144" eb="145">
      <t>サイ</t>
    </rPh>
    <rPh sb="145" eb="146">
      <t>トウ</t>
    </rPh>
    <rPh sb="147" eb="149">
      <t>コウフ</t>
    </rPh>
    <rPh sb="149" eb="150">
      <t>ザイ</t>
    </rPh>
    <rPh sb="150" eb="152">
      <t>ソチ</t>
    </rPh>
    <rPh sb="153" eb="155">
      <t>テアツ</t>
    </rPh>
    <rPh sb="156" eb="159">
      <t>チホウサイ</t>
    </rPh>
    <rPh sb="160" eb="162">
      <t>カツヨウ</t>
    </rPh>
    <rPh sb="169" eb="175">
      <t>ショウライフタンヒリツ</t>
    </rPh>
    <rPh sb="175" eb="176">
      <t>オヨ</t>
    </rPh>
    <rPh sb="177" eb="179">
      <t>ジッシツ</t>
    </rPh>
    <rPh sb="179" eb="182">
      <t>コウサイヒ</t>
    </rPh>
    <rPh sb="182" eb="183">
      <t>リツ</t>
    </rPh>
    <rPh sb="184" eb="186">
      <t>カイゼン</t>
    </rPh>
    <rPh sb="245" eb="247">
      <t>ショウカン</t>
    </rPh>
    <rPh sb="260" eb="261">
      <t>ムカ</t>
    </rPh>
    <rPh sb="266" eb="268">
      <t>コンゴ</t>
    </rPh>
    <rPh sb="269" eb="272">
      <t>チホウサイ</t>
    </rPh>
    <rPh sb="272" eb="274">
      <t>ザンダカ</t>
    </rPh>
    <rPh sb="275" eb="277">
      <t>ゲンショウ</t>
    </rPh>
    <rPh sb="284" eb="286">
      <t>ジッシツ</t>
    </rPh>
    <rPh sb="286" eb="289">
      <t>コウサイヒ</t>
    </rPh>
    <rPh sb="289" eb="291">
      <t>ヒリツ</t>
    </rPh>
    <rPh sb="292" eb="294">
      <t>レイワ</t>
    </rPh>
    <rPh sb="295" eb="297">
      <t>ネンド</t>
    </rPh>
    <rPh sb="302" eb="304">
      <t>カイゼン</t>
    </rPh>
    <rPh sb="308" eb="310">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</si>
</sst>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wrapText="1"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35B7B49-9879-496F-8F2E-69B18818EC2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487B-4559-ABDA-F4B08B3E63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203189</c:v>
                </c:pt>
                <c:pt idx="1">
                  <c:v>109252</c:v>
                </c:pt>
                <c:pt idx="2">
                  <c:v>63355</c:v>
                </c:pt>
                <c:pt idx="3">
                  <c:v>69555</c:v>
                </c:pt>
                <c:pt idx="4">
                  <c:v>61920</c:v>
                </c:pt>
              </c:numCache>
            </c:numRef>
          </c:val>
          <c:smooth val="0"/>
          <c:extLst>
            <c:ext xmlns:c16="http://schemas.microsoft.com/office/drawing/2014/chart" uri="{C3380CC4-5D6E-409C-BE32-E72D297353CC}">
              <c16:uniqueId val="{00000001-487B-4559-ABDA-F4B08B3E63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6.59</c:v>
                </c:pt>
                <c:pt idx="1">
                  <c:v>8.5299999999999994</c:v>
                </c:pt>
                <c:pt idx="2">
                  <c:v>12.03</c:v>
                </c:pt>
                <c:pt idx="3">
                  <c:v>13.64</c:v>
                </c:pt>
                <c:pt idx="4">
                  <c:v>11.14</c:v>
                </c:pt>
              </c:numCache>
            </c:numRef>
          </c:val>
          <c:extLst>
            <c:ext xmlns:c16="http://schemas.microsoft.com/office/drawing/2014/chart" uri="{C3380CC4-5D6E-409C-BE32-E72D297353CC}">
              <c16:uniqueId val="{00000000-9DA7-4342-AB42-64A58B382C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9.69</c:v>
                </c:pt>
                <c:pt idx="1">
                  <c:v>8.93</c:v>
                </c:pt>
                <c:pt idx="2">
                  <c:v>9.85</c:v>
                </c:pt>
                <c:pt idx="3">
                  <c:v>11.87</c:v>
                </c:pt>
                <c:pt idx="4">
                  <c:v>11.8</c:v>
                </c:pt>
              </c:numCache>
            </c:numRef>
          </c:val>
          <c:extLst>
            <c:ext xmlns:c16="http://schemas.microsoft.com/office/drawing/2014/chart" uri="{C3380CC4-5D6E-409C-BE32-E72D297353CC}">
              <c16:uniqueId val="{00000001-9DA7-4342-AB42-64A58B382C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-1.54</c:v>
                </c:pt>
                <c:pt idx="1">
                  <c:v>1.51</c:v>
                </c:pt>
                <c:pt idx="2">
                  <c:v>4.8499999999999996</c:v>
                </c:pt>
                <c:pt idx="3">
                  <c:v>3.37</c:v>
                </c:pt>
                <c:pt idx="4">
                  <c:v>-2.4</c:v>
                </c:pt>
              </c:numCache>
            </c:numRef>
          </c:val>
          <c:smooth val="0"/>
          <c:extLst>
            <c:ext xmlns:c16="http://schemas.microsoft.com/office/drawing/2014/chart" uri="{C3380CC4-5D6E-409C-BE32-E72D297353CC}">
              <c16:uniqueId val="{00000002-9DA7-4342-AB42-64A58B382C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0.05</c:v>
                </c:pt>
                <c:pt idx="4">
                  <c:v>#N/A</c:v>
                </c:pt>
                <c:pt idx="5">
                  <c:v>0.05</c:v>
                </c:pt>
                <c:pt idx="6">
                  <c:v>#N/A</c:v>
                </c:pt>
                <c:pt idx="7">
                  <c:v>0.08</c:v>
                </c:pt>
                <c:pt idx="8">
                  <c:v>#N/A</c:v>
                </c:pt>
                <c:pt idx="9">
                  <c:v>0.03</c:v>
                </c:pt>
              </c:numCache>
            </c:numRef>
          </c:val>
          <c:extLst>
            <c:ext xmlns:c16="http://schemas.microsoft.com/office/drawing/2014/chart" uri="{C3380CC4-5D6E-409C-BE32-E72D297353CC}">
              <c16:uniqueId val="{00000000-0C28-4911-B968-7147C5EEB8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28-4911-B968-7147C5EEB8ED}"/>
            </c:ext>
          </c:extLst>
        </c:ser>
        <c:ser>
          <c:idx val="2"/>
          <c:order val="2"/>
          <c:tx>
            <c:strRef>
              <c:f>データシート!$A$29</c:f>
              <c:strCache>
                <c:ptCount val="1"/>
                <c:pt idx="0">
                  <c:v>有線テレビ事業特別会計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0.03</c:v>
                </c:pt>
                <c:pt idx="8">
                  <c:v>#N/A</c:v>
                </c:pt>
                <c:pt idx="9">
                  <c:v>0.06</c:v>
                </c:pt>
              </c:numCache>
            </c:numRef>
          </c:val>
          <c:extLst>
            <c:ext xmlns:c16="http://schemas.microsoft.com/office/drawing/2014/chart" uri="{C3380CC4-5D6E-409C-BE32-E72D297353CC}">
              <c16:uniqueId val="{00000002-0C28-4911-B968-7147C5EEB8ED}"/>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0.21</c:v>
                </c:pt>
                <c:pt idx="4">
                  <c:v>#N/A</c:v>
                </c:pt>
                <c:pt idx="5">
                  <c:v>0.38</c:v>
                </c:pt>
                <c:pt idx="6">
                  <c:v>#N/A</c:v>
                </c:pt>
                <c:pt idx="7">
                  <c:v>0.31</c:v>
                </c:pt>
                <c:pt idx="8">
                  <c:v>#N/A</c:v>
                </c:pt>
                <c:pt idx="9">
                  <c:v>0.39</c:v>
                </c:pt>
              </c:numCache>
            </c:numRef>
          </c:val>
          <c:extLst>
            <c:ext xmlns:c16="http://schemas.microsoft.com/office/drawing/2014/chart" uri="{C3380CC4-5D6E-409C-BE32-E72D297353CC}">
              <c16:uniqueId val="{00000003-0C28-4911-B968-7147C5EEB8ED}"/>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0.39</c:v>
                </c:pt>
                <c:pt idx="2">
                  <c:v>#N/A</c:v>
                </c:pt>
                <c:pt idx="3">
                  <c:v>0.74</c:v>
                </c:pt>
                <c:pt idx="4">
                  <c:v>#N/A</c:v>
                </c:pt>
                <c:pt idx="5">
                  <c:v>0.87</c:v>
                </c:pt>
                <c:pt idx="6">
                  <c:v>#N/A</c:v>
                </c:pt>
                <c:pt idx="7">
                  <c:v>0.84</c:v>
                </c:pt>
                <c:pt idx="8">
                  <c:v>#N/A</c:v>
                </c:pt>
                <c:pt idx="9">
                  <c:v>0.64</c:v>
                </c:pt>
              </c:numCache>
            </c:numRef>
          </c:val>
          <c:extLst>
            <c:ext xmlns:c16="http://schemas.microsoft.com/office/drawing/2014/chart" uri="{C3380CC4-5D6E-409C-BE32-E72D297353CC}">
              <c16:uniqueId val="{00000004-0C28-4911-B968-7147C5EEB8E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1.17</c:v>
                </c:pt>
                <c:pt idx="2">
                  <c:v>#N/A</c:v>
                </c:pt>
                <c:pt idx="3">
                  <c:v>0.81</c:v>
                </c:pt>
                <c:pt idx="4">
                  <c:v>#N/A</c:v>
                </c:pt>
                <c:pt idx="5">
                  <c:v>1.47</c:v>
                </c:pt>
                <c:pt idx="6">
                  <c:v>#N/A</c:v>
                </c:pt>
                <c:pt idx="7">
                  <c:v>2</c:v>
                </c:pt>
                <c:pt idx="8">
                  <c:v>#N/A</c:v>
                </c:pt>
                <c:pt idx="9">
                  <c:v>1.62</c:v>
                </c:pt>
              </c:numCache>
            </c:numRef>
          </c:val>
          <c:extLst>
            <c:ext xmlns:c16="http://schemas.microsoft.com/office/drawing/2014/chart" uri="{C3380CC4-5D6E-409C-BE32-E72D297353CC}">
              <c16:uniqueId val="{00000005-0C28-4911-B968-7147C5EEB8E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4.5</c:v>
                </c:pt>
                <c:pt idx="2">
                  <c:v>#N/A</c:v>
                </c:pt>
                <c:pt idx="3">
                  <c:v>4.04</c:v>
                </c:pt>
                <c:pt idx="4">
                  <c:v>#N/A</c:v>
                </c:pt>
                <c:pt idx="5">
                  <c:v>3.97</c:v>
                </c:pt>
                <c:pt idx="6">
                  <c:v>#N/A</c:v>
                </c:pt>
                <c:pt idx="7">
                  <c:v>3.86</c:v>
                </c:pt>
                <c:pt idx="8">
                  <c:v>#N/A</c:v>
                </c:pt>
                <c:pt idx="9">
                  <c:v>2.33</c:v>
                </c:pt>
              </c:numCache>
            </c:numRef>
          </c:val>
          <c:extLst>
            <c:ext xmlns:c16="http://schemas.microsoft.com/office/drawing/2014/chart" uri="{C3380CC4-5D6E-409C-BE32-E72D297353CC}">
              <c16:uniqueId val="{00000006-0C28-4911-B968-7147C5EEB8E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3.66</c:v>
                </c:pt>
                <c:pt idx="2">
                  <c:v>#N/A</c:v>
                </c:pt>
                <c:pt idx="3">
                  <c:v>4.1100000000000003</c:v>
                </c:pt>
                <c:pt idx="4">
                  <c:v>#N/A</c:v>
                </c:pt>
                <c:pt idx="5">
                  <c:v>3.82</c:v>
                </c:pt>
                <c:pt idx="6">
                  <c:v>#N/A</c:v>
                </c:pt>
                <c:pt idx="7">
                  <c:v>3.72</c:v>
                </c:pt>
                <c:pt idx="8">
                  <c:v>#N/A</c:v>
                </c:pt>
                <c:pt idx="9">
                  <c:v>3.96</c:v>
                </c:pt>
              </c:numCache>
            </c:numRef>
          </c:val>
          <c:extLst>
            <c:ext xmlns:c16="http://schemas.microsoft.com/office/drawing/2014/chart" uri="{C3380CC4-5D6E-409C-BE32-E72D297353CC}">
              <c16:uniqueId val="{00000007-0C28-4911-B968-7147C5EEB8ED}"/>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7.16</c:v>
                </c:pt>
                <c:pt idx="2">
                  <c:v>#N/A</c:v>
                </c:pt>
                <c:pt idx="3">
                  <c:v>7.95</c:v>
                </c:pt>
                <c:pt idx="4">
                  <c:v>#N/A</c:v>
                </c:pt>
                <c:pt idx="5">
                  <c:v>7.63</c:v>
                </c:pt>
                <c:pt idx="6">
                  <c:v>#N/A</c:v>
                </c:pt>
                <c:pt idx="7">
                  <c:v>7.73</c:v>
                </c:pt>
                <c:pt idx="8">
                  <c:v>#N/A</c:v>
                </c:pt>
                <c:pt idx="9">
                  <c:v>7.26</c:v>
                </c:pt>
              </c:numCache>
            </c:numRef>
          </c:val>
          <c:extLst>
            <c:ext xmlns:c16="http://schemas.microsoft.com/office/drawing/2014/chart" uri="{C3380CC4-5D6E-409C-BE32-E72D297353CC}">
              <c16:uniqueId val="{00000008-0C28-4911-B968-7147C5EEB8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6.53</c:v>
                </c:pt>
                <c:pt idx="2">
                  <c:v>#N/A</c:v>
                </c:pt>
                <c:pt idx="3">
                  <c:v>8.4700000000000006</c:v>
                </c:pt>
                <c:pt idx="4">
                  <c:v>#N/A</c:v>
                </c:pt>
                <c:pt idx="5">
                  <c:v>11.7</c:v>
                </c:pt>
                <c:pt idx="6">
                  <c:v>#N/A</c:v>
                </c:pt>
                <c:pt idx="7">
                  <c:v>13.6</c:v>
                </c:pt>
                <c:pt idx="8">
                  <c:v>#N/A</c:v>
                </c:pt>
                <c:pt idx="9">
                  <c:v>11.07</c:v>
                </c:pt>
              </c:numCache>
            </c:numRef>
          </c:val>
          <c:extLst>
            <c:ext xmlns:c16="http://schemas.microsoft.com/office/drawing/2014/chart" uri="{C3380CC4-5D6E-409C-BE32-E72D297353CC}">
              <c16:uniqueId val="{00000009-0C28-4911-B968-7147C5EEB8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3797</c:v>
                </c:pt>
                <c:pt idx="5">
                  <c:v>3632</c:v>
                </c:pt>
                <c:pt idx="8">
                  <c:v>3522</c:v>
                </c:pt>
                <c:pt idx="11">
                  <c:v>3789</c:v>
                </c:pt>
                <c:pt idx="14">
                  <c:v>3736</c:v>
                </c:pt>
              </c:numCache>
            </c:numRef>
          </c:val>
          <c:extLst>
            <c:ext xmlns:c16="http://schemas.microsoft.com/office/drawing/2014/chart" uri="{C3380CC4-5D6E-409C-BE32-E72D297353CC}">
              <c16:uniqueId val="{00000000-0026-477D-A6B9-8FEB7B24A6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26-477D-A6B9-8FEB7B24A6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2-0026-477D-A6B9-8FEB7B24A6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3-0026-477D-A6B9-8FEB7B24A6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1109</c:v>
                </c:pt>
                <c:pt idx="3">
                  <c:v>1070</c:v>
                </c:pt>
                <c:pt idx="6">
                  <c:v>998</c:v>
                </c:pt>
                <c:pt idx="9">
                  <c:v>960</c:v>
                </c:pt>
                <c:pt idx="12">
                  <c:v>969</c:v>
                </c:pt>
              </c:numCache>
            </c:numRef>
          </c:val>
          <c:extLst>
            <c:ext xmlns:c16="http://schemas.microsoft.com/office/drawing/2014/chart" uri="{C3380CC4-5D6E-409C-BE32-E72D297353CC}">
              <c16:uniqueId val="{00000004-0026-477D-A6B9-8FEB7B24A6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26-477D-A6B9-8FEB7B24A6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26-477D-A6B9-8FEB7B24A6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4083</c:v>
                </c:pt>
                <c:pt idx="3">
                  <c:v>3974</c:v>
                </c:pt>
                <c:pt idx="6">
                  <c:v>3920</c:v>
                </c:pt>
                <c:pt idx="9">
                  <c:v>4450</c:v>
                </c:pt>
                <c:pt idx="12">
                  <c:v>4510</c:v>
                </c:pt>
              </c:numCache>
            </c:numRef>
          </c:val>
          <c:extLst>
            <c:ext xmlns:c16="http://schemas.microsoft.com/office/drawing/2014/chart" uri="{C3380CC4-5D6E-409C-BE32-E72D297353CC}">
              <c16:uniqueId val="{00000007-0026-477D-A6B9-8FEB7B24A6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1412</c:v>
                </c:pt>
                <c:pt idx="2">
                  <c:v>#N/A</c:v>
                </c:pt>
                <c:pt idx="3">
                  <c:v>#N/A</c:v>
                </c:pt>
                <c:pt idx="4">
                  <c:v>1412</c:v>
                </c:pt>
                <c:pt idx="5">
                  <c:v>#N/A</c:v>
                </c:pt>
                <c:pt idx="6">
                  <c:v>#N/A</c:v>
                </c:pt>
                <c:pt idx="7">
                  <c:v>1396</c:v>
                </c:pt>
                <c:pt idx="8">
                  <c:v>#N/A</c:v>
                </c:pt>
                <c:pt idx="9">
                  <c:v>#N/A</c:v>
                </c:pt>
                <c:pt idx="10">
                  <c:v>1621</c:v>
                </c:pt>
                <c:pt idx="11">
                  <c:v>#N/A</c:v>
                </c:pt>
                <c:pt idx="12">
                  <c:v>#N/A</c:v>
                </c:pt>
                <c:pt idx="13">
                  <c:v>1743</c:v>
                </c:pt>
                <c:pt idx="14">
                  <c:v>#N/A</c:v>
                </c:pt>
              </c:numCache>
            </c:numRef>
          </c:val>
          <c:smooth val="0"/>
          <c:extLst>
            <c:ext xmlns:c16="http://schemas.microsoft.com/office/drawing/2014/chart" uri="{C3380CC4-5D6E-409C-BE32-E72D297353CC}">
              <c16:uniqueId val="{00000008-0026-477D-A6B9-8FEB7B24A6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37856</c:v>
                </c:pt>
                <c:pt idx="5">
                  <c:v>37807</c:v>
                </c:pt>
                <c:pt idx="8">
                  <c:v>36539</c:v>
                </c:pt>
                <c:pt idx="11">
                  <c:v>34638</c:v>
                </c:pt>
                <c:pt idx="14">
                  <c:v>32715</c:v>
                </c:pt>
              </c:numCache>
            </c:numRef>
          </c:val>
          <c:extLst>
            <c:ext xmlns:c16="http://schemas.microsoft.com/office/drawing/2014/chart" uri="{C3380CC4-5D6E-409C-BE32-E72D297353CC}">
              <c16:uniqueId val="{00000000-C180-418C-BA0F-09C3C61392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2399</c:v>
                </c:pt>
                <c:pt idx="5">
                  <c:v>2334</c:v>
                </c:pt>
                <c:pt idx="8">
                  <c:v>2277</c:v>
                </c:pt>
                <c:pt idx="11">
                  <c:v>1943</c:v>
                </c:pt>
                <c:pt idx="14">
                  <c:v>1756</c:v>
                </c:pt>
              </c:numCache>
            </c:numRef>
          </c:val>
          <c:extLst>
            <c:ext xmlns:c16="http://schemas.microsoft.com/office/drawing/2014/chart" uri="{C3380CC4-5D6E-409C-BE32-E72D297353CC}">
              <c16:uniqueId val="{00000001-C180-418C-BA0F-09C3C61392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6545</c:v>
                </c:pt>
                <c:pt idx="5">
                  <c:v>6509</c:v>
                </c:pt>
                <c:pt idx="8">
                  <c:v>7284</c:v>
                </c:pt>
                <c:pt idx="11">
                  <c:v>7729</c:v>
                </c:pt>
                <c:pt idx="14">
                  <c:v>8208</c:v>
                </c:pt>
              </c:numCache>
            </c:numRef>
          </c:val>
          <c:extLst>
            <c:ext xmlns:c16="http://schemas.microsoft.com/office/drawing/2014/chart" uri="{C3380CC4-5D6E-409C-BE32-E72D297353CC}">
              <c16:uniqueId val="{00000002-C180-418C-BA0F-09C3C61392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80-418C-BA0F-09C3C61392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80-418C-BA0F-09C3C61392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80-418C-BA0F-09C3C61392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3913</c:v>
                </c:pt>
                <c:pt idx="3">
                  <c:v>3926</c:v>
                </c:pt>
                <c:pt idx="6">
                  <c:v>3977</c:v>
                </c:pt>
                <c:pt idx="9">
                  <c:v>4020</c:v>
                </c:pt>
                <c:pt idx="12">
                  <c:v>4082</c:v>
                </c:pt>
              </c:numCache>
            </c:numRef>
          </c:val>
          <c:extLst>
            <c:ext xmlns:c16="http://schemas.microsoft.com/office/drawing/2014/chart" uri="{C3380CC4-5D6E-409C-BE32-E72D297353CC}">
              <c16:uniqueId val="{00000006-C180-418C-BA0F-09C3C61392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180-418C-BA0F-09C3C61392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11941</c:v>
                </c:pt>
                <c:pt idx="3">
                  <c:v>11145</c:v>
                </c:pt>
                <c:pt idx="6">
                  <c:v>10782</c:v>
                </c:pt>
                <c:pt idx="9">
                  <c:v>10163</c:v>
                </c:pt>
                <c:pt idx="12">
                  <c:v>9608</c:v>
                </c:pt>
              </c:numCache>
            </c:numRef>
          </c:val>
          <c:extLst>
            <c:ext xmlns:c16="http://schemas.microsoft.com/office/drawing/2014/chart" uri="{C3380CC4-5D6E-409C-BE32-E72D297353CC}">
              <c16:uniqueId val="{00000008-C180-418C-BA0F-09C3C61392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180-418C-BA0F-09C3C61392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42419</c:v>
                </c:pt>
                <c:pt idx="3">
                  <c:v>42148</c:v>
                </c:pt>
                <c:pt idx="6">
                  <c:v>40810</c:v>
                </c:pt>
                <c:pt idx="9">
                  <c:v>38331</c:v>
                </c:pt>
                <c:pt idx="12">
                  <c:v>35434</c:v>
                </c:pt>
              </c:numCache>
            </c:numRef>
          </c:val>
          <c:extLst>
            <c:ext xmlns:c16="http://schemas.microsoft.com/office/drawing/2014/chart" uri="{C3380CC4-5D6E-409C-BE32-E72D297353CC}">
              <c16:uniqueId val="{0000000A-C180-418C-BA0F-09C3C61392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11473</c:v>
                </c:pt>
                <c:pt idx="2">
                  <c:v>#N/A</c:v>
                </c:pt>
                <c:pt idx="3">
                  <c:v>#N/A</c:v>
                </c:pt>
                <c:pt idx="4">
                  <c:v>10568</c:v>
                </c:pt>
                <c:pt idx="5">
                  <c:v>#N/A</c:v>
                </c:pt>
                <c:pt idx="6">
                  <c:v>#N/A</c:v>
                </c:pt>
                <c:pt idx="7">
                  <c:v>9469</c:v>
                </c:pt>
                <c:pt idx="8">
                  <c:v>#N/A</c:v>
                </c:pt>
                <c:pt idx="9">
                  <c:v>#N/A</c:v>
                </c:pt>
                <c:pt idx="10">
                  <c:v>8204</c:v>
                </c:pt>
                <c:pt idx="11">
                  <c:v>#N/A</c:v>
                </c:pt>
                <c:pt idx="12">
                  <c:v>#N/A</c:v>
                </c:pt>
                <c:pt idx="13">
                  <c:v>6446</c:v>
                </c:pt>
                <c:pt idx="14">
                  <c:v>#N/A</c:v>
                </c:pt>
              </c:numCache>
            </c:numRef>
          </c:val>
          <c:smooth val="0"/>
          <c:extLst>
            <c:ext xmlns:c16="http://schemas.microsoft.com/office/drawing/2014/chart" uri="{C3380CC4-5D6E-409C-BE32-E72D297353CC}">
              <c16:uniqueId val="{0000000B-C180-418C-BA0F-09C3C61392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1611</c:v>
                </c:pt>
                <c:pt idx="1">
                  <c:v>1911</c:v>
                </c:pt>
                <c:pt idx="2">
                  <c:v>1912</c:v>
                </c:pt>
              </c:numCache>
            </c:numRef>
          </c:val>
          <c:extLst>
            <c:ext xmlns:c16="http://schemas.microsoft.com/office/drawing/2014/chart" uri="{C3380CC4-5D6E-409C-BE32-E72D297353CC}">
              <c16:uniqueId val="{00000000-2D51-4E2C-B513-B94BA3315D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1713</c:v>
                </c:pt>
                <c:pt idx="1">
                  <c:v>1713</c:v>
                </c:pt>
                <c:pt idx="2">
                  <c:v>1782</c:v>
                </c:pt>
              </c:numCache>
            </c:numRef>
          </c:val>
          <c:extLst>
            <c:ext xmlns:c16="http://schemas.microsoft.com/office/drawing/2014/chart" uri="{C3380CC4-5D6E-409C-BE32-E72D297353CC}">
              <c16:uniqueId val="{00000001-2D51-4E2C-B513-B94BA3315D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4716</c:v>
                </c:pt>
                <c:pt idx="1">
                  <c:v>4915</c:v>
                </c:pt>
                <c:pt idx="2">
                  <c:v>5087</c:v>
                </c:pt>
              </c:numCache>
            </c:numRef>
          </c:val>
          <c:extLst>
            <c:ext xmlns:c16="http://schemas.microsoft.com/office/drawing/2014/chart" uri="{C3380CC4-5D6E-409C-BE32-E72D297353CC}">
              <c16:uniqueId val="{00000002-2D51-4E2C-B513-B94BA3315D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{180FF728-173E-4C66-96E7-6DF8F1F0EE0C}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E93-4E33-9310-453F33DA5D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{38F294E4-90AB-46BE-A5F4-F424377A6242}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93-4E33-9310-453F33DA5D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{8FA02E17-D74D-463A-ADD6-CF25D1CB3EDB}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93-4E33-9310-453F33DA5D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{F5FC5205-2DE5-4160-A5A3-D1ED049655A2}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93-4E33-9310-453F33DA5D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{3DCD38EC-9402-4061-9E85-3948FCCAAF08}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93-4E33-9310-453F33DA5D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{18385157-6326-41DF-9558-668C112E4A9C}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E93-4E33-9310-453F33DA5D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{FB33CA94-A576-4560-B25C-43508D92D294}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E93-4E33-9310-453F33DA5D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{46347B9E-8DDC-46B4-BBE1-77923899DBA0}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E93-4E33-9310-453F33DA5D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{9B77A0C1-91CC-49D9-BC43-591C609AA435}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E93-4E33-9310-453F33DA5D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61.8</c:v>
                </c:pt>
                <c:pt idx="16">
                  <c:v>63.3</c:v>
                </c:pt>
                <c:pt idx="24">
                  <c:v>64.8</c:v>
                </c:pt>
                <c:pt idx="32">
                  <c:v>65.900000000000006</c:v>
                </c:pt>
              </c:numCache>
            </c:numRef>
          </c:xVal>
          <c:yVal>
            <c:numRef>
              <c:f>公会計指標分析・財政指標組合せ分析表!$BP$51:$DC$51</c:f>
              <c:numCache>
                <c:formatCode>#,##0.0;"▲ "#,##0.0</c:formatCode>
                <c:ptCount val="40"/>
                <c:pt idx="0">
                  <c:v>93.9</c:v>
                </c:pt>
                <c:pt idx="8">
                  <c:v>83.6</c:v>
                </c:pt>
                <c:pt idx="16">
                  <c:v>72.3</c:v>
                </c:pt>
                <c:pt idx="24">
                  <c:v>65.2</c:v>
                </c:pt>
                <c:pt idx="32">
                  <c:v>50.7</c:v>
                </c:pt>
              </c:numCache>
            </c:numRef>
          </c:yVal>
          <c:smooth val="0"/>
          <c:extLst>
            <c:ext xmlns:c16="http://schemas.microsoft.com/office/drawing/2014/chart" uri="{C3380CC4-5D6E-409C-BE32-E72D297353CC}">
              <c16:uniqueId val="{00000009-5E93-4E33-9310-453F33DA5D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{93F9F301-8900-4E86-865D-B84EB38E4E99}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E93-4E33-9310-453F33DA5D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{22CC24CF-248C-404E-A588-3AD453E95771}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93-4E33-9310-453F33DA5D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{449C3B44-9589-4870-99CD-643C392063A5}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93-4E33-9310-453F33DA5D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{0D8AF229-2C5C-4D19-B652-D3D25A4A45E1}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93-4E33-9310-453F33DA5D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{E509A853-4C4F-422D-AF06-2D3A1292578C}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93-4E33-9310-453F33DA5D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{79029BEC-FFF0-45D7-AE14-938C59D14A92}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E93-4E33-9310-453F33DA5D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{E5C4EE65-9169-43D2-99F7-6E916D677948}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E93-4E33-9310-453F33DA5D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{0B0F0D7B-B68D-4931-8214-AC21006FC0C2}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E93-4E33-9310-453F33DA5D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{BEF62C5C-07F5-41E7-8D34-CEA770126728}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E93-4E33-9310-453F33DA5D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5E93-4E33-9310-453F33DA5D98}"/>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{769F76F3-56B3-4965-BB65-50A2F1F9F109}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B3B-4568-85FE-F18CE99586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{40A42E16-EAAE-4615-80BB-069E83D676CF}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3B-4568-85FE-F18CE99586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{EF828B83-62DB-4D3C-A921-ADFD3D2658F1}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3B-4568-85FE-F18CE99586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{B9935E8D-3BF2-43AA-BF14-DFFCB49721AB}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3B-4568-85FE-F18CE99586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{26BDD80F-E5A7-4EDF-B901-0ECE74A1CB55}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3B-4568-85FE-F18CE99586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{77CDBCFD-9369-4B5D-BE58-62D8375EE2B8}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B3B-4568-85FE-F18CE99586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{00985CE6-7CBC-4BED-961C-15C763DB79F8}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B3B-4568-85FE-F18CE995867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{B1A75CFF-B08A-4133-822B-BD34677D9163}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B3B-4568-85FE-F18CE995867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{5E28548C-6C63-4A44-9ED4-BE1391FB6C2C}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B3B-4568-85FE-F18CE99586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11.6</c:v>
                </c:pt>
                <c:pt idx="16">
                  <c:v>11.1</c:v>
                </c:pt>
                <c:pt idx="24">
                  <c:v>11.5</c:v>
                </c:pt>
                <c:pt idx="32">
                  <c:v>12.4</c:v>
                </c:pt>
              </c:numCache>
            </c:numRef>
          </c:xVal>
          <c:yVal>
            <c:numRef>
              <c:f>公会計指標分析・財政指標組合せ分析表!$BP$73:$DC$73</c:f>
              <c:numCache>
                <c:formatCode>#,##0.0;"▲ "#,##0.0</c:formatCode>
                <c:ptCount val="40"/>
                <c:pt idx="0">
                  <c:v>93.9</c:v>
                </c:pt>
                <c:pt idx="8">
                  <c:v>83.6</c:v>
                </c:pt>
                <c:pt idx="16">
                  <c:v>72.3</c:v>
                </c:pt>
                <c:pt idx="24">
                  <c:v>65.2</c:v>
                </c:pt>
                <c:pt idx="32">
                  <c:v>50.7</c:v>
                </c:pt>
              </c:numCache>
            </c:numRef>
          </c:yVal>
          <c:smooth val="0"/>
          <c:extLst>
            <c:ext xmlns:c16="http://schemas.microsoft.com/office/drawing/2014/chart" uri="{C3380CC4-5D6E-409C-BE32-E72D297353CC}">
              <c16:uniqueId val="{00000009-0B3B-4568-85FE-F18CE99586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{BA55D2D3-95DE-48DB-A679-EE938023EC11}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B3B-4568-85FE-F18CE99586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{F6EB05FE-AD9A-4A89-A2E2-61B5480A3B58}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3B-4568-85FE-F18CE99586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{D6B358C8-1B15-468C-9263-BD7655A2AEC2}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3B-4568-85FE-F18CE99586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{594455B7-2F47-4C37-A82E-51F724D72670}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3B-4568-85FE-F18CE99586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{4DB0F40C-43DE-4C6A-B3A5-A320592E1E39}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3B-4568-85FE-F18CE99586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{28922230-352F-4AB2-AA44-6E3C2665F302}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B3B-4568-85FE-F18CE99586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{8BF16164-941E-49DD-B50F-3EF0D2017556}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B3B-4568-85FE-F18CE995867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{0617C967-3BFD-4D6C-8DB9-C28B453669A3}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B3B-4568-85FE-F18CE995867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{194B390C-DE5C-41AC-AFE9-B22961A27C93}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B3B-4568-85FE-F18CE99586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0B3B-4568-85FE-F18CE9958674}"/>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ごみ処理施設の建設に係る地方債の償還が令和４年度から本格化し、令和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年度まで高止まりする。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一方で、臨時財政対策債や合併特例債の償還が進んでいるため、元利償還金全体では令和５年度がピークとなり、今後は減少傾向となる。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引き続き地方債の新規発行を抑制し、将来負担の軽減を図る。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ごみ処理施設の建設により、令和元年度に地方債現在高がピークとなった。</a:t>
          </a:r>
        </a:p>
        <a:p>
          <a:r>
            <a:rPr kumimoji="1" lang="ja-JP" altLang="en-US" sz="1400">
              <a:latin typeface="ＭＳ ゴシック" pitchFamily="49" charset="-128"/>
              <a:ea typeface="ＭＳ ゴシック" pitchFamily="49" charset="-128"/>
            </a:rPr>
            <a:t>　一方で、臨時財政対策債や合併特例債の償還が進んでおり、下水道事業等の公営企業債の償還も進んでいるため、将来負担額は減少傾向となっている。</a:t>
          </a:r>
        </a:p>
        <a:p>
          <a:r>
            <a:rPr kumimoji="1" lang="ja-JP" altLang="en-US" sz="1400">
              <a:latin typeface="ＭＳ ゴシック" pitchFamily="49" charset="-128"/>
              <a:ea typeface="ＭＳ ゴシック" pitchFamily="49" charset="-128"/>
            </a:rPr>
            <a:t>　引き続き地方債の新規発行を抑制し、将来負担の軽減を図る。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新潟県糸魚川市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百万円、ふるさと糸魚川応援基金に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百万円を積立したことにより、基金全体としては前年度に比べ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百万円の増になった。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景気動向による市民法人税の変動や災害への備えのため、標準財政規模の約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％程度となるよう財政調整基金の残高を維持することを目標とする。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・まちづくり基金：本市の一体性の速やかな確立を図るため又は均衡ある発展に資するために行う公共的施設の整備事業等に充てる。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・ふるさと糸魚川応援基金：ふるさと糸魚川応援寄附金制度において、寄附者の指定した事業に要する費用に充てる。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他の基金の目的となっている施設を除く。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の整備及び除却に要する費用に充てる。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・環境施設整備基金：一般廃棄物及び産業廃棄物の処理施設その他これらに関連する施設の整備に要する費用及び当該経費に充てた市債の償還の財源に充てる。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・職員退職手当基金：負担の年度間平準化のため、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・ふるさと糸魚川応援基金：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百万円を取り崩して事業に充当し、令和５年度の寄附額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・環境施設整備基金：ごみ処理施設の建設に係る元金償還のため、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・まちづくり基金：本市の発展に資する施設整備や合併前に整備した施設の老朽化対策等のため、基金を取り崩す予定。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・職員退職手当基金：いわゆる団塊ジュニア世代の退職に備えて、残高を維持する予定。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・ふるさと糸魚川応援基金：原則として寄附年度の次年度の事業の財源として活用する。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・公共施設等総合管理基金：必要に応じて、施設の整備・除却のため、基金を取り崩す予定。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・環境施設整備基金：ごみ処理施設の建設に係る元金償還のため、基金を取り崩す予定。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令和５年度は、取崩、積立とも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百万円で、利息による増のみとなった。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景気動向による市民法人税の変動や災害への備えのため、過去の実績等を踏まえ、標準財政規模の約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％程度となるよう、残高を維持することを目標とする。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百万円を積み立てたため、増額となった。積立額のうち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百万円は、国から交付された臨時財政対策債償還基金費である。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ごみ処理施設の建設等により、令和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年度まで公債費が高止まりするため、基金は減少が見込まれるが、できるだけ残高を維持する。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C72F400-9441-45C9-B26D-9B3E1604E1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F2D602-A936-4266-A34E-D03DB18BBC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7A6F30C-5BF5-4826-BD63-B2589A5B8D77}"/>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A56E3CA-974C-4BB6-85DC-A73D0A3E3763}"/>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91DBA3C-37F1-4172-9392-218AD9C14E91}"/>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7609D97-4E60-41F0-8E93-C8717B119E3A}"/>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4078E7D-4CC3-42E2-B5F8-B54809F4E44D}"/>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F23B75E-8934-435D-B39E-D70795AC60A8}"/>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FFCF25C-D16C-4D9F-80BF-80F7A2101D28}"/>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BE48B0D-4C21-440B-A45E-9947EDAFD179}"/>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F0B41BD-F4B2-48ED-9E81-919A1D9D33A1}"/>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7328290-BD51-4E48-A8B4-8AF814215159}"/>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B281DCB-54F1-40B7-A2E6-6084E6F32BC3}"/>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6F56B1E-A641-43D1-A871-75B0BEC6636E}"/>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FAD205E-9210-4D31-9AE7-305797D7E2A9}"/>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7CF06A4-4F07-4634-A62B-B79FBAA92E77}"/>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6DFFA00-E403-4CF3-8547-5BD3517F2EE7}"/>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C1B872C-4289-4840-8B79-4DCE74C65688}"/>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C43CD3D-FFC7-46B3-82FB-8A4E539F0AD3}"/>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FA5A707-C6ED-48B0-B4D9-F7EAFF422F6B}"/>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12CFF7E-C081-42A9-ADF5-4CEC3EA752C1}"/>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EC2C3DE-5F68-45E8-9FB8-B2AFECAEA8BA}"/>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A2F689C-32D8-4EA1-99DF-B88D8ED711A2}"/>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669F606-BB56-41D9-ABBF-791A97B31C1B}"/>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F1B9AF5-59A2-4DE7-A6CD-3EE61E12E555}"/>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3C4F4AC-0269-4660-8E90-439C0E66D5C0}"/>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0D9C0BF-C0FA-43AF-B6F9-01B330EF770E}"/>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B8266C3-EB1C-4FE8-A826-61915004E566}"/>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FFC5238-0B30-4BF7-BF1B-37F6DEBCAE93}"/>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8BFD752-D684-42E5-AE87-F291D125791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85E8590-3B5D-4C7B-99D4-56EBDC99F6AD}"/>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C57663C-93FA-42EE-B618-935522D2981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04DC035-3275-4155-A1F7-57B6B8811B8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D02D397-E2C0-42F8-9A1D-CC7DDA45D8F8}"/>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5550C31-1E29-439B-9888-0A66174588B1}"/>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FDD09A7-298C-4BA6-89B6-05B9F035311C}"/>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D2C68C1-15D5-4C70-BAE9-37B8BE6A4257}"/>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1E6F9F4-D021-4E6F-8A36-5D15B04DE889}"/>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8D5333A-9869-402E-AECF-279DE3606F8E}"/>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C65D07B-7EBA-4EA9-BF99-CC2A57BECA14}"/>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80A88C3-8DF6-404C-A62E-F004FF690FEC}"/>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D4C9DCE-1037-4C21-80FA-BE3FA6D4DFD2}"/>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D53C6EB-8E58-4632-A104-60756DFDA7DC}"/>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F461560-C9A7-42FA-B282-77B9AFF3E52D}"/>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F91F0B1-F89F-4D1F-9016-BF162218A1F1}"/>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1EC062F-C327-4DA3-A040-2C6F9F56CB3A}"/>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EA1DECA-7463-4FB6-8DF4-14DCE09C5578}"/>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有形固定資産減価償却率は上昇傾向にあるが、類似団体平均値と</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ポイント以内の差で推移してきた。なお、令和５年度は、</a:t>
          </a:r>
          <a:r>
            <a:rPr kumimoji="1" lang="ja-JP" altLang="en-US" sz="1100">
              <a:solidFill>
                <a:schemeClr val="tx1"/>
              </a:solidFill>
              <a:latin typeface="ＭＳ Ｐゴシック" panose="020B0600070205080204" pitchFamily="50" charset="-128"/>
              <a:ea typeface="ＭＳ Ｐゴシック" panose="020B0600070205080204" pitchFamily="50" charset="-128"/>
            </a:rPr>
            <a:t>行政財産建物面積が前年から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3,974</a:t>
          </a:r>
          <a:r>
            <a:rPr kumimoji="1" lang="ja-JP" altLang="en-US" sz="1100">
              <a:solidFill>
                <a:schemeClr val="tx1"/>
              </a:solidFill>
              <a:latin typeface="ＭＳ Ｐゴシック" panose="020B0600070205080204" pitchFamily="50" charset="-128"/>
              <a:ea typeface="ＭＳ Ｐゴシック" panose="020B0600070205080204" pitchFamily="50" charset="-128"/>
            </a:rPr>
            <a:t>㎡減少した結果、有</a:t>
          </a:r>
          <a:r>
            <a:rPr kumimoji="1" lang="ja-JP" altLang="en-US" sz="1100">
              <a:latin typeface="ＭＳ Ｐゴシック" panose="020B0600070205080204" pitchFamily="50" charset="-128"/>
              <a:ea typeface="ＭＳ Ｐゴシック" panose="020B0600070205080204" pitchFamily="50" charset="-128"/>
            </a:rPr>
            <a:t>形固定資産減価償却率も類似団体平均から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令和７年度末には、平成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年度に策定した公共施設等総合管理指針の見直しを控えていることから、これまでの取組や状況の変化を反映し、社会情勢に応じた施設の適正配置を進める考えである。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AACB6E7-0210-4165-9C00-01FAD57B37D5}"/>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35E0745-65F0-4211-AB96-38A8D4667C29}"/>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928A154-13A1-43DE-BBBC-809A214F3641}"/>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9F56D10-C023-478D-9BEE-57712CC3A577}"/>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425B16EB-41C3-4FBB-BF44-A402526CEDBA}"/>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3AC2C089-3C5E-4EE5-A36E-A18D88A6E861}"/>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CF076898-BA50-4E16-87DF-0518732D1365}"/>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D0ED9BAB-15BE-4794-8E28-D018749BDD67}"/>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1351CBE-CA27-4838-8CB3-370C3818C46F}"/>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D6923430-BFE3-4371-8ADA-E8E500833546}"/>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73CB0E3-E86C-4FA2-B2BF-3160471EFD16}"/>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4627A952-C6A8-4AB4-A557-B9F995CFFF2C}"/>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D6BA14E1-6366-435A-A09A-85BD059F937E}"/>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32EBD779-1BEF-4728-87DF-C7E4DF0823ED}"/>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1EA1EDF-58F4-4B70-B0F8-5E4081D03BBA}"/>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EC10534-9A56-46BB-AFA9-1F46FE80BE9A}"/>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2A223552-2661-4043-9DE8-2E7053AEFCFF}"/>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E1E45BE-7494-4545-852B-9B16D860B7B9}"/>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30830EA7-3EA6-4961-A003-3E1B199D1F4B}"/>
            </a:ext>
          </a:extLst>
        </xdr:cNvPr>
        <xdr:cNvCxnSpPr/>
      </xdr:nvCxnSpPr>
      <xdr:spPr>
        <a:xfrm flipV="1">
          <a:off x="4295775" y="5330644"/>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1CAFD1CE-89B2-4556-9DF9-530B02B03BFF}"/>
            </a:ext>
          </a:extLst>
        </xdr:cNvPr>
        <xdr:cNvSpPr txBox="1"/>
      </xdr:nvSpPr>
      <xdr:spPr>
        <a:xfrm>
          <a:off x="4342765" y="67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A8BC9DAF-3DAF-4E0E-A3A1-1BDB2D6145C1}"/>
            </a:ext>
          </a:extLst>
        </xdr:cNvPr>
        <xdr:cNvCxnSpPr/>
      </xdr:nvCxnSpPr>
      <xdr:spPr>
        <a:xfrm>
          <a:off x="4206875" y="670932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5934374-6E1C-4A74-A6EF-EF03EE9F072A}"/>
            </a:ext>
          </a:extLst>
        </xdr:cNvPr>
        <xdr:cNvSpPr txBox="1"/>
      </xdr:nvSpPr>
      <xdr:spPr>
        <a:xfrm>
          <a:off x="4342765" y="510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5661C343-2E25-4B4C-B3EB-BE991744F1B2}"/>
            </a:ext>
          </a:extLst>
        </xdr:cNvPr>
        <xdr:cNvCxnSpPr/>
      </xdr:nvCxnSpPr>
      <xdr:spPr>
        <a:xfrm>
          <a:off x="4206875" y="533064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81FBD5EA-DA7A-4B35-98CF-2601183A06B8}"/>
            </a:ext>
          </a:extLst>
        </xdr:cNvPr>
        <xdr:cNvSpPr txBox="1"/>
      </xdr:nvSpPr>
      <xdr:spPr>
        <a:xfrm>
          <a:off x="4342765" y="5997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35AAFDE5-B88C-4151-9E97-B47615B85D68}"/>
            </a:ext>
          </a:extLst>
        </xdr:cNvPr>
        <xdr:cNvSpPr/>
      </xdr:nvSpPr>
      <xdr:spPr>
        <a:xfrm>
          <a:off x="4244975" y="602315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D1E1F322-D940-4644-A9DB-A56A818C48A5}"/>
            </a:ext>
          </a:extLst>
        </xdr:cNvPr>
        <xdr:cNvSpPr/>
      </xdr:nvSpPr>
      <xdr:spPr>
        <a:xfrm>
          <a:off x="3611880" y="597190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9DC19900-F84D-4220-A086-72D94CB91E9A}"/>
            </a:ext>
          </a:extLst>
        </xdr:cNvPr>
        <xdr:cNvSpPr/>
      </xdr:nvSpPr>
      <xdr:spPr>
        <a:xfrm>
          <a:off x="2926080" y="5909038"/>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67376924-368B-40B5-B535-412E63BD50ED}"/>
            </a:ext>
          </a:extLst>
        </xdr:cNvPr>
        <xdr:cNvSpPr/>
      </xdr:nvSpPr>
      <xdr:spPr>
        <a:xfrm>
          <a:off x="2240280" y="586821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9C8B20E5-8753-4464-A12D-F615D20EEB25}"/>
            </a:ext>
          </a:extLst>
        </xdr:cNvPr>
        <xdr:cNvSpPr/>
      </xdr:nvSpPr>
      <xdr:spPr>
        <a:xfrm>
          <a:off x="1554480" y="5818414"/>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BB43854-5A39-4A99-BD85-271471E756DB}"/>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55AF17D-706F-4EAB-9707-4401638054ED}"/>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6F34F94-6B6C-4BE2-8E39-DEA0B1084165}"/>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880A33C-3104-45C3-8E5A-B10FBDAF3BC2}"/>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21DCBB8-5AE6-4EB4-8964-50E8EDC58D10}"/>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94433</xdr:rowOff>
    </xdr:from>
    <xdr:to>
      <xdr:col>23</xdr:col>
      <xdr:colOff>136525</xdr:colOff>
      <xdr:row>31</xdr:row>
      <xdr:rowOff>24583</xdr:rowOff>
    </xdr:to>
    <xdr:sp macro="" textlink="">
      <xdr:nvSpPr>
        <xdr:cNvPr id="83" name="楕円 82">
          <a:extLst>
            <a:ext uri="{FF2B5EF4-FFF2-40B4-BE49-F238E27FC236}">
              <a16:creationId xmlns:a16="http://schemas.microsoft.com/office/drawing/2014/main" id="{50E8AFBB-9B79-4B00-85FE-6EDAEB9066BE}"/>
            </a:ext>
          </a:extLst>
        </xdr:cNvPr>
        <xdr:cNvSpPr/>
      </xdr:nvSpPr>
      <xdr:spPr>
        <a:xfrm>
          <a:off x="4244975" y="59942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117310</xdr:rowOff>
    </xdr:from>
    <xdr:ext cx="405111" cy="259045"/>
    <xdr:sp macro="" textlink="">
      <xdr:nvSpPr>
        <xdr:cNvPr id="84" name="有形固定資産減価償却率該当値テキスト">
          <a:extLst>
            <a:ext uri="{FF2B5EF4-FFF2-40B4-BE49-F238E27FC236}">
              <a16:creationId xmlns:a16="http://schemas.microsoft.com/office/drawing/2014/main" id="{474BACF4-C0B0-4ED5-A25D-A01FD44A1A8B}"/>
            </a:ext>
          </a:extLst>
        </xdr:cNvPr>
        <xdr:cNvSpPr txBox="1"/>
      </xdr:nvSpPr>
      <xdr:spPr>
        <a:xfrm>
          <a:off x="4342765" y="584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60506</xdr:rowOff>
    </xdr:from>
    <xdr:to>
      <xdr:col>19</xdr:col>
      <xdr:colOff>187325</xdr:colOff>
      <xdr:row>30</xdr:row>
      <xdr:rowOff>162106</xdr:rowOff>
    </xdr:to>
    <xdr:sp macro="" textlink="">
      <xdr:nvSpPr>
        <xdr:cNvPr id="85" name="楕円 84">
          <a:extLst>
            <a:ext uri="{FF2B5EF4-FFF2-40B4-BE49-F238E27FC236}">
              <a16:creationId xmlns:a16="http://schemas.microsoft.com/office/drawing/2014/main" id="{EFEF5EBC-233A-4989-B99B-A56032BD6F9D}"/>
            </a:ext>
          </a:extLst>
        </xdr:cNvPr>
        <xdr:cNvSpPr/>
      </xdr:nvSpPr>
      <xdr:spPr>
        <a:xfrm>
          <a:off x="3611880" y="5952671"/>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111306</xdr:rowOff>
    </xdr:from>
    <xdr:to>
      <xdr:col>23</xdr:col>
      <xdr:colOff>85725</xdr:colOff>
      <xdr:row>30</xdr:row>
      <xdr:rowOff>145233</xdr:rowOff>
    </xdr:to>
    <xdr:cxnSp macro="">
      <xdr:nvCxnSpPr>
        <xdr:cNvPr id="86" name="直線コネクタ 85">
          <a:extLst>
            <a:ext uri="{FF2B5EF4-FFF2-40B4-BE49-F238E27FC236}">
              <a16:creationId xmlns:a16="http://schemas.microsoft.com/office/drawing/2014/main" id="{6BA7F04F-E790-4467-AD29-2C8B75DCA5C6}"/>
            </a:ext>
          </a:extLst>
        </xdr:cNvPr>
        <xdr:cNvCxnSpPr/>
      </xdr:nvCxnSpPr>
      <xdr:spPr>
        <a:xfrm>
          <a:off x="3656965" y="6007281"/>
          <a:ext cx="640715"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14242</xdr:rowOff>
    </xdr:from>
    <xdr:to>
      <xdr:col>15</xdr:col>
      <xdr:colOff>187325</xdr:colOff>
      <xdr:row>30</xdr:row>
      <xdr:rowOff>115842</xdr:rowOff>
    </xdr:to>
    <xdr:sp macro="" textlink="">
      <xdr:nvSpPr>
        <xdr:cNvPr id="87" name="楕円 86">
          <a:extLst>
            <a:ext uri="{FF2B5EF4-FFF2-40B4-BE49-F238E27FC236}">
              <a16:creationId xmlns:a16="http://schemas.microsoft.com/office/drawing/2014/main" id="{78DDC5C0-2C81-44EC-885B-34335D7D7E49}"/>
            </a:ext>
          </a:extLst>
        </xdr:cNvPr>
        <xdr:cNvSpPr/>
      </xdr:nvSpPr>
      <xdr:spPr>
        <a:xfrm>
          <a:off x="2926080" y="5914027"/>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65042</xdr:rowOff>
    </xdr:from>
    <xdr:to>
      <xdr:col>19</xdr:col>
      <xdr:colOff>136525</xdr:colOff>
      <xdr:row>30</xdr:row>
      <xdr:rowOff>111306</xdr:rowOff>
    </xdr:to>
    <xdr:cxnSp macro="">
      <xdr:nvCxnSpPr>
        <xdr:cNvPr id="88" name="直線コネクタ 87">
          <a:extLst>
            <a:ext uri="{FF2B5EF4-FFF2-40B4-BE49-F238E27FC236}">
              <a16:creationId xmlns:a16="http://schemas.microsoft.com/office/drawing/2014/main" id="{0D9EA43E-91C6-45AA-B37D-AA465D8D3E82}"/>
            </a:ext>
          </a:extLst>
        </xdr:cNvPr>
        <xdr:cNvCxnSpPr/>
      </xdr:nvCxnSpPr>
      <xdr:spPr>
        <a:xfrm>
          <a:off x="2971165" y="5959112"/>
          <a:ext cx="68580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9" name="楕円 88">
          <a:extLst>
            <a:ext uri="{FF2B5EF4-FFF2-40B4-BE49-F238E27FC236}">
              <a16:creationId xmlns:a16="http://schemas.microsoft.com/office/drawing/2014/main" id="{B745C78A-6814-47B5-A0AE-1D3A8F50E2C8}"/>
            </a:ext>
          </a:extLst>
        </xdr:cNvPr>
        <xdr:cNvSpPr/>
      </xdr:nvSpPr>
      <xdr:spPr>
        <a:xfrm>
          <a:off x="2240280" y="586014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18778</xdr:rowOff>
    </xdr:from>
    <xdr:to>
      <xdr:col>15</xdr:col>
      <xdr:colOff>136525</xdr:colOff>
      <xdr:row>30</xdr:row>
      <xdr:rowOff>65042</xdr:rowOff>
    </xdr:to>
    <xdr:cxnSp macro="">
      <xdr:nvCxnSpPr>
        <xdr:cNvPr id="90" name="直線コネクタ 89">
          <a:extLst>
            <a:ext uri="{FF2B5EF4-FFF2-40B4-BE49-F238E27FC236}">
              <a16:creationId xmlns:a16="http://schemas.microsoft.com/office/drawing/2014/main" id="{9CFFDF2D-97B7-4108-98E4-8109A9E84534}"/>
            </a:ext>
          </a:extLst>
        </xdr:cNvPr>
        <xdr:cNvCxnSpPr/>
      </xdr:nvCxnSpPr>
      <xdr:spPr>
        <a:xfrm>
          <a:off x="2285365" y="5918563"/>
          <a:ext cx="685800" cy="4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105501</xdr:rowOff>
    </xdr:from>
    <xdr:to>
      <xdr:col>7</xdr:col>
      <xdr:colOff>187325</xdr:colOff>
      <xdr:row>30</xdr:row>
      <xdr:rowOff>35651</xdr:rowOff>
    </xdr:to>
    <xdr:sp macro="" textlink="">
      <xdr:nvSpPr>
        <xdr:cNvPr id="91" name="楕円 90">
          <a:extLst>
            <a:ext uri="{FF2B5EF4-FFF2-40B4-BE49-F238E27FC236}">
              <a16:creationId xmlns:a16="http://schemas.microsoft.com/office/drawing/2014/main" id="{B6468CC6-A215-4E42-9359-E2F663903932}"/>
            </a:ext>
          </a:extLst>
        </xdr:cNvPr>
        <xdr:cNvSpPr/>
      </xdr:nvSpPr>
      <xdr:spPr>
        <a:xfrm>
          <a:off x="1554480" y="5828121"/>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156301</xdr:rowOff>
    </xdr:from>
    <xdr:to>
      <xdr:col>11</xdr:col>
      <xdr:colOff>136525</xdr:colOff>
      <xdr:row>30</xdr:row>
      <xdr:rowOff>18778</xdr:rowOff>
    </xdr:to>
    <xdr:cxnSp macro="">
      <xdr:nvCxnSpPr>
        <xdr:cNvPr id="92" name="直線コネクタ 91">
          <a:extLst>
            <a:ext uri="{FF2B5EF4-FFF2-40B4-BE49-F238E27FC236}">
              <a16:creationId xmlns:a16="http://schemas.microsoft.com/office/drawing/2014/main" id="{CAE751D8-BA77-4699-84F4-C73B387DAC7D}"/>
            </a:ext>
          </a:extLst>
        </xdr:cNvPr>
        <xdr:cNvCxnSpPr/>
      </xdr:nvCxnSpPr>
      <xdr:spPr>
        <a:xfrm>
          <a:off x="1599565" y="5882731"/>
          <a:ext cx="685800"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C25F0E40-46D3-48A6-A6FA-9EA90559639B}"/>
            </a:ext>
          </a:extLst>
        </xdr:cNvPr>
        <xdr:cNvSpPr txBox="1"/>
      </xdr:nvSpPr>
      <xdr:spPr>
        <a:xfrm>
          <a:off x="3464569" y="6068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0F7C40BE-5D72-4E33-BC1D-5EB3AFE0BAB5}"/>
            </a:ext>
          </a:extLst>
        </xdr:cNvPr>
        <xdr:cNvSpPr txBox="1"/>
      </xdr:nvSpPr>
      <xdr:spPr>
        <a:xfrm>
          <a:off x="2793374" y="5686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20671C36-0B00-4500-86EE-EBB22892A7EA}"/>
            </a:ext>
          </a:extLst>
        </xdr:cNvPr>
        <xdr:cNvSpPr txBox="1"/>
      </xdr:nvSpPr>
      <xdr:spPr>
        <a:xfrm>
          <a:off x="2107574" y="596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80F03602-236A-4BEC-9F45-8B8F97C77399}"/>
            </a:ext>
          </a:extLst>
        </xdr:cNvPr>
        <xdr:cNvSpPr txBox="1"/>
      </xdr:nvSpPr>
      <xdr:spPr>
        <a:xfrm>
          <a:off x="1421774" y="558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7183</xdr:rowOff>
    </xdr:from>
    <xdr:ext cx="405111" cy="259045"/>
    <xdr:sp macro="" textlink="">
      <xdr:nvSpPr>
        <xdr:cNvPr id="97" name="n_1mainValue有形固定資産減価償却率">
          <a:extLst>
            <a:ext uri="{FF2B5EF4-FFF2-40B4-BE49-F238E27FC236}">
              <a16:creationId xmlns:a16="http://schemas.microsoft.com/office/drawing/2014/main" id="{13FB6A87-32C7-49D0-8078-05060AC048E7}"/>
            </a:ext>
          </a:extLst>
        </xdr:cNvPr>
        <xdr:cNvSpPr txBox="1"/>
      </xdr:nvSpPr>
      <xdr:spPr>
        <a:xfrm>
          <a:off x="3464569" y="573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106969</xdr:rowOff>
    </xdr:from>
    <xdr:ext cx="405111" cy="259045"/>
    <xdr:sp macro="" textlink="">
      <xdr:nvSpPr>
        <xdr:cNvPr id="98" name="n_2mainValue有形固定資産減価償却率">
          <a:extLst>
            <a:ext uri="{FF2B5EF4-FFF2-40B4-BE49-F238E27FC236}">
              <a16:creationId xmlns:a16="http://schemas.microsoft.com/office/drawing/2014/main" id="{83C14D38-41FB-4582-ABBE-AE08BF18E385}"/>
            </a:ext>
          </a:extLst>
        </xdr:cNvPr>
        <xdr:cNvSpPr txBox="1"/>
      </xdr:nvSpPr>
      <xdr:spPr>
        <a:xfrm>
          <a:off x="2793374" y="600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86105</xdr:rowOff>
    </xdr:from>
    <xdr:ext cx="405111" cy="259045"/>
    <xdr:sp macro="" textlink="">
      <xdr:nvSpPr>
        <xdr:cNvPr id="99" name="n_3mainValue有形固定資産減価償却率">
          <a:extLst>
            <a:ext uri="{FF2B5EF4-FFF2-40B4-BE49-F238E27FC236}">
              <a16:creationId xmlns:a16="http://schemas.microsoft.com/office/drawing/2014/main" id="{92365D22-33C6-42E4-8805-4B02E01AC7DF}"/>
            </a:ext>
          </a:extLst>
        </xdr:cNvPr>
        <xdr:cNvSpPr txBox="1"/>
      </xdr:nvSpPr>
      <xdr:spPr>
        <a:xfrm>
          <a:off x="2107574" y="564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26778</xdr:rowOff>
    </xdr:from>
    <xdr:ext cx="405111" cy="259045"/>
    <xdr:sp macro="" textlink="">
      <xdr:nvSpPr>
        <xdr:cNvPr id="100" name="n_4mainValue有形固定資産減価償却率">
          <a:extLst>
            <a:ext uri="{FF2B5EF4-FFF2-40B4-BE49-F238E27FC236}">
              <a16:creationId xmlns:a16="http://schemas.microsoft.com/office/drawing/2014/main" id="{4F11D8E9-B444-4A98-AB6B-A80D5B9BA977}"/>
            </a:ext>
          </a:extLst>
        </xdr:cNvPr>
        <xdr:cNvSpPr txBox="1"/>
      </xdr:nvSpPr>
      <xdr:spPr>
        <a:xfrm>
          <a:off x="1421774" y="592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5A11A00-9431-4B8A-868B-F7BA8484963B}"/>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33895E5E-A23B-4311-9230-66123A17B8C4}"/>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966CC598-4A93-429F-AEA3-CDCCE8D887D4}"/>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9CF79B-C3F9-4A31-B920-6C7C6B0ADD18}"/>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AC67A8BF-B4BE-4501-B693-231D3AD83840}"/>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033E805-FAFE-4102-80F7-9ADCB0AA9726}"/>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300864E-C5D2-4C40-8516-DEE22D7C53AF}"/>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15E008C2-FE4F-4C12-AE71-54E0B397912B}"/>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B78F6D30-9554-45E9-B975-CE93675F4700}"/>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F17A69BD-8A03-4895-8621-EDC9C337F199}"/>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39DF4D93-E89A-49B1-8FEA-7B8239C2352A}"/>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2D95B81E-8C75-4E6D-88DD-E280E8BCEF10}"/>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E6F11D0C-3FD8-47AD-B40F-C3EAC9218C16}"/>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当市面積が広く、公共施設・インフラの整備及び管理に継続的な投資を要することから、地方債残高が他団体と比較して常に高水準となっている。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特に、平成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年度から令和４年度にかけて実施した、ごみ処理施設整備費（事業年度</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、借入額</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億円）に係る地方債償還がピーク（</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R14</a:t>
          </a:r>
          <a:r>
            <a:rPr kumimoji="1" lang="ja-JP" altLang="en-US" sz="1100">
              <a:latin typeface="ＭＳ Ｐゴシック" panose="020B0600070205080204" pitchFamily="50" charset="-128"/>
              <a:ea typeface="ＭＳ Ｐゴシック" panose="020B0600070205080204" pitchFamily="50" charset="-128"/>
            </a:rPr>
            <a:t>）を迎えており、令和</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年度以降の債務償還比率は改善する見込みである。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23B3D9B-A685-4712-826F-87BA403C376B}"/>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44EA578-CA38-4C23-A18F-B5B25409D4D7}"/>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B562AB2-C9E0-4BC5-9315-8396BF9EE835}"/>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83BA021D-DFB1-422A-B46B-D9EC6F95B098}"/>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F8B0A344-C869-4CCA-A1B0-3E8A1AEDEE36}"/>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8EFB1DA-107F-4191-9058-843E27057E92}"/>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BE386D95-4AE1-40E3-A658-0683A2A7F02D}"/>
            </a:ext>
          </a:extLst>
        </xdr:cNvPr>
        <xdr:cNvSpPr txBox="1"/>
      </xdr:nvSpPr>
      <xdr:spPr>
        <a:xfrm>
          <a:off x="9695591" y="63803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107026B8-3C46-4D34-8419-F332B13DA213}"/>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DD1D0BEA-B157-4485-BAFB-E2248D259C50}"/>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6289F630-E833-4AF9-9C1A-3C8B13DF288B}"/>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15BCDD5E-AAB5-42B4-BE4B-994F4336F921}"/>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2DCD1ADF-C2A8-4151-ABDE-F9765A16DC11}"/>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1A8A52F3-44FB-4C6E-BE33-CC2997E263B7}"/>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96496FD-67F4-41D8-8BAE-B51A07743B5A}"/>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DAE7493A-409F-4A87-A4BA-42F81682F961}"/>
            </a:ext>
          </a:extLst>
        </xdr:cNvPr>
        <xdr:cNvSpPr txBox="1"/>
      </xdr:nvSpPr>
      <xdr:spPr>
        <a:xfrm>
          <a:off x="9756296" y="514667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E2B147B-E04C-4C8C-ACEC-BC09216162D2}"/>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8F04F8B9-0BED-4F05-94AB-4E497DFF2A62}"/>
            </a:ext>
          </a:extLst>
        </xdr:cNvPr>
        <xdr:cNvSpPr txBox="1"/>
      </xdr:nvSpPr>
      <xdr:spPr>
        <a:xfrm>
          <a:off x="985698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12841FD-86F0-4D6F-9F94-D9CC7B54270B}"/>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0E85CA58-71BC-4350-8728-257C0D952CEA}"/>
            </a:ext>
          </a:extLst>
        </xdr:cNvPr>
        <xdr:cNvCxnSpPr/>
      </xdr:nvCxnSpPr>
      <xdr:spPr>
        <a:xfrm flipV="1">
          <a:off x="13313410" y="5154631"/>
          <a:ext cx="1269" cy="1523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2A8BEC85-BF5A-4CE5-8925-9406CA631DBE}"/>
            </a:ext>
          </a:extLst>
        </xdr:cNvPr>
        <xdr:cNvSpPr txBox="1"/>
      </xdr:nvSpPr>
      <xdr:spPr>
        <a:xfrm>
          <a:off x="13369925" y="66744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30E71C69-2CCC-48C7-9A69-47719599E3A6}"/>
            </a:ext>
          </a:extLst>
        </xdr:cNvPr>
        <xdr:cNvCxnSpPr/>
      </xdr:nvCxnSpPr>
      <xdr:spPr>
        <a:xfrm>
          <a:off x="13251180" y="667822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27E8B157-B0EA-4304-9AB5-01DBDA78FADB}"/>
            </a:ext>
          </a:extLst>
        </xdr:cNvPr>
        <xdr:cNvSpPr txBox="1"/>
      </xdr:nvSpPr>
      <xdr:spPr>
        <a:xfrm>
          <a:off x="13369925" y="492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8A0EF49E-BFC8-4F6C-9338-0B1BA22D521E}"/>
            </a:ext>
          </a:extLst>
        </xdr:cNvPr>
        <xdr:cNvCxnSpPr/>
      </xdr:nvCxnSpPr>
      <xdr:spPr>
        <a:xfrm>
          <a:off x="13251180" y="5154631"/>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E49F0699-0016-4532-BC91-2D37AEE95F9B}"/>
            </a:ext>
          </a:extLst>
        </xdr:cNvPr>
        <xdr:cNvSpPr txBox="1"/>
      </xdr:nvSpPr>
      <xdr:spPr>
        <a:xfrm>
          <a:off x="13369925" y="5592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BD66196D-4E4F-4814-948E-2BF3DD622DF5}"/>
            </a:ext>
          </a:extLst>
        </xdr:cNvPr>
        <xdr:cNvSpPr/>
      </xdr:nvSpPr>
      <xdr:spPr>
        <a:xfrm>
          <a:off x="13289280" y="5745008"/>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BDADACF3-1825-47E2-8990-211CA222C4AE}"/>
            </a:ext>
          </a:extLst>
        </xdr:cNvPr>
        <xdr:cNvSpPr/>
      </xdr:nvSpPr>
      <xdr:spPr>
        <a:xfrm>
          <a:off x="12629515" y="5726811"/>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7F0976F6-41B9-42BB-A30C-B7D6E570E51A}"/>
            </a:ext>
          </a:extLst>
        </xdr:cNvPr>
        <xdr:cNvSpPr/>
      </xdr:nvSpPr>
      <xdr:spPr>
        <a:xfrm>
          <a:off x="11943715" y="567787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17EEF2E0-356C-4947-B35F-498945A24F3E}"/>
            </a:ext>
          </a:extLst>
        </xdr:cNvPr>
        <xdr:cNvSpPr/>
      </xdr:nvSpPr>
      <xdr:spPr>
        <a:xfrm>
          <a:off x="11257915" y="588683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E8575FE3-4B53-4DFB-9D39-4652018B04D2}"/>
            </a:ext>
          </a:extLst>
        </xdr:cNvPr>
        <xdr:cNvSpPr/>
      </xdr:nvSpPr>
      <xdr:spPr>
        <a:xfrm>
          <a:off x="10572115" y="5978280"/>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1A997E4-BA11-45B8-8161-80FD76758EE8}"/>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39EEA27-0598-4B3D-8927-FF9D25D12E4B}"/>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EBB6CF7-8B6F-41C3-89A0-677ADBB5C54D}"/>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4FE300A-AD81-4ADF-B115-003590349782}"/>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5E10B2E-C7DD-4A29-B734-EF1D0FE03783}"/>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13009</xdr:rowOff>
    </xdr:from>
    <xdr:to>
      <xdr:col>76</xdr:col>
      <xdr:colOff>73025</xdr:colOff>
      <xdr:row>30</xdr:row>
      <xdr:rowOff>114609</xdr:rowOff>
    </xdr:to>
    <xdr:sp macro="" textlink="">
      <xdr:nvSpPr>
        <xdr:cNvPr id="148" name="楕円 147">
          <a:extLst>
            <a:ext uri="{FF2B5EF4-FFF2-40B4-BE49-F238E27FC236}">
              <a16:creationId xmlns:a16="http://schemas.microsoft.com/office/drawing/2014/main" id="{9E1524AB-FDC6-4EA4-88B5-11DA9EE23118}"/>
            </a:ext>
          </a:extLst>
        </xdr:cNvPr>
        <xdr:cNvSpPr/>
      </xdr:nvSpPr>
      <xdr:spPr>
        <a:xfrm>
          <a:off x="13289280" y="5912794"/>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162886</xdr:rowOff>
    </xdr:from>
    <xdr:ext cx="469744" cy="259045"/>
    <xdr:sp macro="" textlink="">
      <xdr:nvSpPr>
        <xdr:cNvPr id="149" name="債務償還比率該当値テキスト">
          <a:extLst>
            <a:ext uri="{FF2B5EF4-FFF2-40B4-BE49-F238E27FC236}">
              <a16:creationId xmlns:a16="http://schemas.microsoft.com/office/drawing/2014/main" id="{F6801EDD-BCDE-4DF5-99BA-AC50C97039C8}"/>
            </a:ext>
          </a:extLst>
        </xdr:cNvPr>
        <xdr:cNvSpPr txBox="1"/>
      </xdr:nvSpPr>
      <xdr:spPr>
        <a:xfrm>
          <a:off x="13369925" y="588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71456</xdr:rowOff>
    </xdr:from>
    <xdr:to>
      <xdr:col>72</xdr:col>
      <xdr:colOff>123825</xdr:colOff>
      <xdr:row>31</xdr:row>
      <xdr:rowOff>1606</xdr:rowOff>
    </xdr:to>
    <xdr:sp macro="" textlink="">
      <xdr:nvSpPr>
        <xdr:cNvPr id="150" name="楕円 149">
          <a:extLst>
            <a:ext uri="{FF2B5EF4-FFF2-40B4-BE49-F238E27FC236}">
              <a16:creationId xmlns:a16="http://schemas.microsoft.com/office/drawing/2014/main" id="{0D033162-863C-40E1-8436-C43472B9306A}"/>
            </a:ext>
          </a:extLst>
        </xdr:cNvPr>
        <xdr:cNvSpPr/>
      </xdr:nvSpPr>
      <xdr:spPr>
        <a:xfrm>
          <a:off x="12629515" y="5965526"/>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63809</xdr:rowOff>
    </xdr:from>
    <xdr:to>
      <xdr:col>76</xdr:col>
      <xdr:colOff>22225</xdr:colOff>
      <xdr:row>30</xdr:row>
      <xdr:rowOff>122256</xdr:rowOff>
    </xdr:to>
    <xdr:cxnSp macro="">
      <xdr:nvCxnSpPr>
        <xdr:cNvPr id="151" name="直線コネクタ 150">
          <a:extLst>
            <a:ext uri="{FF2B5EF4-FFF2-40B4-BE49-F238E27FC236}">
              <a16:creationId xmlns:a16="http://schemas.microsoft.com/office/drawing/2014/main" id="{F32A8D0D-7F60-40C6-BC2A-08B4F74DD933}"/>
            </a:ext>
          </a:extLst>
        </xdr:cNvPr>
        <xdr:cNvCxnSpPr/>
      </xdr:nvCxnSpPr>
      <xdr:spPr>
        <a:xfrm flipV="1">
          <a:off x="12684125" y="5955974"/>
          <a:ext cx="631190" cy="6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40921</xdr:rowOff>
    </xdr:from>
    <xdr:to>
      <xdr:col>68</xdr:col>
      <xdr:colOff>123825</xdr:colOff>
      <xdr:row>30</xdr:row>
      <xdr:rowOff>142521</xdr:rowOff>
    </xdr:to>
    <xdr:sp macro="" textlink="">
      <xdr:nvSpPr>
        <xdr:cNvPr id="152" name="楕円 151">
          <a:extLst>
            <a:ext uri="{FF2B5EF4-FFF2-40B4-BE49-F238E27FC236}">
              <a16:creationId xmlns:a16="http://schemas.microsoft.com/office/drawing/2014/main" id="{80266650-51F1-4513-89F8-28106896D24F}"/>
            </a:ext>
          </a:extLst>
        </xdr:cNvPr>
        <xdr:cNvSpPr/>
      </xdr:nvSpPr>
      <xdr:spPr>
        <a:xfrm>
          <a:off x="11943715" y="5936896"/>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91721</xdr:rowOff>
    </xdr:from>
    <xdr:to>
      <xdr:col>72</xdr:col>
      <xdr:colOff>73025</xdr:colOff>
      <xdr:row>30</xdr:row>
      <xdr:rowOff>122256</xdr:rowOff>
    </xdr:to>
    <xdr:cxnSp macro="">
      <xdr:nvCxnSpPr>
        <xdr:cNvPr id="153" name="直線コネクタ 152">
          <a:extLst>
            <a:ext uri="{FF2B5EF4-FFF2-40B4-BE49-F238E27FC236}">
              <a16:creationId xmlns:a16="http://schemas.microsoft.com/office/drawing/2014/main" id="{9F24F32B-4817-4B95-BC86-A9813AD8645C}"/>
            </a:ext>
          </a:extLst>
        </xdr:cNvPr>
        <xdr:cNvCxnSpPr/>
      </xdr:nvCxnSpPr>
      <xdr:spPr>
        <a:xfrm>
          <a:off x="11998325" y="5991506"/>
          <a:ext cx="685800" cy="2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77969</xdr:rowOff>
    </xdr:from>
    <xdr:to>
      <xdr:col>64</xdr:col>
      <xdr:colOff>123825</xdr:colOff>
      <xdr:row>32</xdr:row>
      <xdr:rowOff>8119</xdr:rowOff>
    </xdr:to>
    <xdr:sp macro="" textlink="">
      <xdr:nvSpPr>
        <xdr:cNvPr id="154" name="楕円 153">
          <a:extLst>
            <a:ext uri="{FF2B5EF4-FFF2-40B4-BE49-F238E27FC236}">
              <a16:creationId xmlns:a16="http://schemas.microsoft.com/office/drawing/2014/main" id="{9D5E1F50-6AFB-4620-8545-E3655395341B}"/>
            </a:ext>
          </a:extLst>
        </xdr:cNvPr>
        <xdr:cNvSpPr/>
      </xdr:nvSpPr>
      <xdr:spPr>
        <a:xfrm>
          <a:off x="11257915" y="6145394"/>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91721</xdr:rowOff>
    </xdr:from>
    <xdr:to>
      <xdr:col>68</xdr:col>
      <xdr:colOff>73025</xdr:colOff>
      <xdr:row>31</xdr:row>
      <xdr:rowOff>128769</xdr:rowOff>
    </xdr:to>
    <xdr:cxnSp macro="">
      <xdr:nvCxnSpPr>
        <xdr:cNvPr id="155" name="直線コネクタ 154">
          <a:extLst>
            <a:ext uri="{FF2B5EF4-FFF2-40B4-BE49-F238E27FC236}">
              <a16:creationId xmlns:a16="http://schemas.microsoft.com/office/drawing/2014/main" id="{225FA073-98EC-4830-84BF-2F01B169E3C5}"/>
            </a:ext>
          </a:extLst>
        </xdr:cNvPr>
        <xdr:cNvCxnSpPr/>
      </xdr:nvCxnSpPr>
      <xdr:spPr>
        <a:xfrm flipV="1">
          <a:off x="11312525" y="5991506"/>
          <a:ext cx="685800" cy="20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139346</xdr:rowOff>
    </xdr:from>
    <xdr:to>
      <xdr:col>60</xdr:col>
      <xdr:colOff>123825</xdr:colOff>
      <xdr:row>32</xdr:row>
      <xdr:rowOff>69496</xdr:rowOff>
    </xdr:to>
    <xdr:sp macro="" textlink="">
      <xdr:nvSpPr>
        <xdr:cNvPr id="156" name="楕円 155">
          <a:extLst>
            <a:ext uri="{FF2B5EF4-FFF2-40B4-BE49-F238E27FC236}">
              <a16:creationId xmlns:a16="http://schemas.microsoft.com/office/drawing/2014/main" id="{6CE86E47-3BF7-4CA7-8332-0A39798ACCAC}"/>
            </a:ext>
          </a:extLst>
        </xdr:cNvPr>
        <xdr:cNvSpPr/>
      </xdr:nvSpPr>
      <xdr:spPr>
        <a:xfrm>
          <a:off x="10572115" y="620296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128769</xdr:rowOff>
    </xdr:from>
    <xdr:to>
      <xdr:col>64</xdr:col>
      <xdr:colOff>73025</xdr:colOff>
      <xdr:row>32</xdr:row>
      <xdr:rowOff>18696</xdr:rowOff>
    </xdr:to>
    <xdr:cxnSp macro="">
      <xdr:nvCxnSpPr>
        <xdr:cNvPr id="157" name="直線コネクタ 156">
          <a:extLst>
            <a:ext uri="{FF2B5EF4-FFF2-40B4-BE49-F238E27FC236}">
              <a16:creationId xmlns:a16="http://schemas.microsoft.com/office/drawing/2014/main" id="{2282CBB2-F96F-414C-B2B3-AA054D3D7F1B}"/>
            </a:ext>
          </a:extLst>
        </xdr:cNvPr>
        <xdr:cNvCxnSpPr/>
      </xdr:nvCxnSpPr>
      <xdr:spPr>
        <a:xfrm flipV="1">
          <a:off x="10626725" y="6200004"/>
          <a:ext cx="685800" cy="6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6CBF2E2C-A780-4036-A8E4-4F74F0DC85DC}"/>
            </a:ext>
          </a:extLst>
        </xdr:cNvPr>
        <xdr:cNvSpPr txBox="1"/>
      </xdr:nvSpPr>
      <xdr:spPr>
        <a:xfrm>
          <a:off x="12459412" y="54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B5EC94D8-2FF0-44B0-85DE-9EA8B49660C2}"/>
            </a:ext>
          </a:extLst>
        </xdr:cNvPr>
        <xdr:cNvSpPr txBox="1"/>
      </xdr:nvSpPr>
      <xdr:spPr>
        <a:xfrm>
          <a:off x="11780597" y="544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a:extLst>
            <a:ext uri="{FF2B5EF4-FFF2-40B4-BE49-F238E27FC236}">
              <a16:creationId xmlns:a16="http://schemas.microsoft.com/office/drawing/2014/main" id="{73A484BB-8B22-452C-8EC1-1561D7551612}"/>
            </a:ext>
          </a:extLst>
        </xdr:cNvPr>
        <xdr:cNvSpPr txBox="1"/>
      </xdr:nvSpPr>
      <xdr:spPr>
        <a:xfrm>
          <a:off x="11094797" y="565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1" name="n_4aveValue債務償還比率">
          <a:extLst>
            <a:ext uri="{FF2B5EF4-FFF2-40B4-BE49-F238E27FC236}">
              <a16:creationId xmlns:a16="http://schemas.microsoft.com/office/drawing/2014/main" id="{EC17B906-76EE-47C3-BACD-39D3EE82B88F}"/>
            </a:ext>
          </a:extLst>
        </xdr:cNvPr>
        <xdr:cNvSpPr txBox="1"/>
      </xdr:nvSpPr>
      <xdr:spPr>
        <a:xfrm>
          <a:off x="10408997" y="57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164183</xdr:rowOff>
    </xdr:from>
    <xdr:ext cx="469744" cy="259045"/>
    <xdr:sp macro="" textlink="">
      <xdr:nvSpPr>
        <xdr:cNvPr id="162" name="n_1mainValue債務償還比率">
          <a:extLst>
            <a:ext uri="{FF2B5EF4-FFF2-40B4-BE49-F238E27FC236}">
              <a16:creationId xmlns:a16="http://schemas.microsoft.com/office/drawing/2014/main" id="{517689A8-BDAA-4D78-A821-7ED6EACD9341}"/>
            </a:ext>
          </a:extLst>
        </xdr:cNvPr>
        <xdr:cNvSpPr txBox="1"/>
      </xdr:nvSpPr>
      <xdr:spPr>
        <a:xfrm>
          <a:off x="12459412" y="606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133648</xdr:rowOff>
    </xdr:from>
    <xdr:ext cx="469744" cy="259045"/>
    <xdr:sp macro="" textlink="">
      <xdr:nvSpPr>
        <xdr:cNvPr id="163" name="n_2mainValue債務償還比率">
          <a:extLst>
            <a:ext uri="{FF2B5EF4-FFF2-40B4-BE49-F238E27FC236}">
              <a16:creationId xmlns:a16="http://schemas.microsoft.com/office/drawing/2014/main" id="{F2FBCF43-AF19-4A66-A84B-F8908AAF72F6}"/>
            </a:ext>
          </a:extLst>
        </xdr:cNvPr>
        <xdr:cNvSpPr txBox="1"/>
      </xdr:nvSpPr>
      <xdr:spPr>
        <a:xfrm>
          <a:off x="11780597" y="602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170696</xdr:rowOff>
    </xdr:from>
    <xdr:ext cx="469744" cy="259045"/>
    <xdr:sp macro="" textlink="">
      <xdr:nvSpPr>
        <xdr:cNvPr id="164" name="n_3mainValue債務償還比率">
          <a:extLst>
            <a:ext uri="{FF2B5EF4-FFF2-40B4-BE49-F238E27FC236}">
              <a16:creationId xmlns:a16="http://schemas.microsoft.com/office/drawing/2014/main" id="{B4B09857-187F-4DA3-890A-07C82DE6C0FD}"/>
            </a:ext>
          </a:extLst>
        </xdr:cNvPr>
        <xdr:cNvSpPr txBox="1"/>
      </xdr:nvSpPr>
      <xdr:spPr>
        <a:xfrm>
          <a:off x="11094797" y="62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60623</xdr:rowOff>
    </xdr:from>
    <xdr:ext cx="469744" cy="259045"/>
    <xdr:sp macro="" textlink="">
      <xdr:nvSpPr>
        <xdr:cNvPr id="165" name="n_4mainValue債務償還比率">
          <a:extLst>
            <a:ext uri="{FF2B5EF4-FFF2-40B4-BE49-F238E27FC236}">
              <a16:creationId xmlns:a16="http://schemas.microsoft.com/office/drawing/2014/main" id="{973B6E03-80E1-404E-B5A8-7B5E20A4EE5E}"/>
            </a:ext>
          </a:extLst>
        </xdr:cNvPr>
        <xdr:cNvSpPr txBox="1"/>
      </xdr:nvSpPr>
      <xdr:spPr>
        <a:xfrm>
          <a:off x="10408997" y="62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A8A5EDC0-9A1F-4887-B28F-901510B36499}"/>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C43BFD8F-69E0-40E1-A644-98A2E67DDD41}"/>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697A1552-94CF-4FB2-95A0-FCD5879AB46B}"/>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62E92511-A1FF-4CE4-AB4F-995E6E5217BE}"/>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2753E3F-40CE-42BE-9468-4F630861C641}"/>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615CC6FE-72C6-42EA-97FA-C1B4FC1B933B}"/>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FCCA56-4ECD-4C25-9B56-AED3EFEE7913}"/>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98B287-3B1A-4B03-BEC2-914A71B56155}"/>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435A93-8FD9-40D9-9D8D-C0DA0096B52C}"/>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A7062E-7807-4356-A7E3-1BC178D3C33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B433DE-44C7-4F71-86C6-282B5DA569EF}"/>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E393BC-7D6F-4485-8B73-095572EF46B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266E0F-CC49-4BE9-A596-FBE487D932BD}"/>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C01269-3833-4F21-8C0D-824EA8830F47}"/>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900058-0A70-43FA-A76D-C2B5422E1297}"/>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9F2194-FBF1-4232-8AE3-B178A8AA34F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79FCF1-6717-4202-A6FD-4F81A11CB54E}"/>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47E3FA-6A1B-4B68-B1E3-F8351B91247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F5B7E6-4799-403D-8E8A-4B031DD8984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9BD6DE-114B-4B60-9D98-BBF9E0D04DB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4E5C75-259E-4E8D-A57D-C4D181DAF403}"/>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EF460AB-4542-4749-87C4-8B5DCAAD40F6}"/>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33A3B6-4081-4177-B9E5-1BB296E426E6}"/>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0FDA97-9B6A-4FB6-B7C9-414AD21302B2}"/>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2AFCA5-42FC-4E95-8CAA-225080BF50F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1D9B97-F5D4-46C5-A879-48A004DA3678}"/>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1C3483-8B9E-4C7E-BBE3-B39950017B85}"/>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0E4599-088E-47B3-BA1F-5AC22394CA4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022AE4-39B8-47FB-ADB0-448169B9133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20F4DD-B2F4-48B2-BC7B-12530149B02F}"/>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D4C2C2-34B3-4500-90DA-9AD3AED4216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17ACC6-CED1-4407-9615-964B07FCE5F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AD14EB-71B7-4806-88DE-7DAF011C2F3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040E11-AD47-47C1-8937-1D2E6B8F7B00}"/>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91F147-E59D-46C3-9992-44DD04CF6EB8}"/>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56146E-6A05-4CB7-93F1-CBD787D742A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7DFA7A-19F5-446C-8578-4C5F064E4FE8}"/>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06E1D5-7278-4BAD-B6CB-7733414E4B51}"/>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5AFBB29-FE68-40AA-8A32-20A9AFAD9FC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D9F283-11FD-44FB-905F-AA1D181CEF9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0FD38B-873D-4F06-B0F2-48F740A25578}"/>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65914D-3186-435E-90BE-4DBAF4226ED3}"/>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8283AC-250B-465D-B4DA-FAF3635944D7}"/>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3D2EFB-BF4D-4769-B3EC-268F2F47E9D3}"/>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79B783-AD8E-4F43-8180-D65A0AC73E6B}"/>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A3EDF0-AF10-474A-BE18-DCD161F89A86}"/>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789A3C-7891-44A5-834F-DC28AD430D1C}"/>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959FF0-AD4E-4C3E-92F4-6536D6308AEC}"/>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B878B13-6E78-4787-BA88-2C32CC5401EB}"/>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3939934-42BF-418F-B93B-F9C4BF0CB65C}"/>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AFB0049-E2AF-48FC-82D4-0631FF11500C}"/>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821A541-8525-4E06-B0D7-0AA34E2C6CD7}"/>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4B897E0-21A1-4AF2-8260-4DC3EF0FA63B}"/>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7CB854B-B284-413B-8298-3FE7DA22858D}"/>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B7004D9-4F3C-4875-A123-1E5DE0B375FE}"/>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A7BEE75-4AF5-45CB-92C8-A56C3F972659}"/>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6F1975E-C290-41B3-A597-62401ED3F889}"/>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55C859A-73DB-4C66-98BA-A5C95685520A}"/>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8F6903C-1377-4D4A-BAAF-0EB6C8F235AA}"/>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9F17CB5-AE77-401C-9797-5B02020DE44C}"/>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81C1DF4-57C4-4C65-A4DC-E6D432BBEB4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A62A07D0-3DED-4FDB-BF67-5180ADE5875D}"/>
            </a:ext>
          </a:extLst>
        </xdr:cNvPr>
        <xdr:cNvCxnSpPr/>
      </xdr:nvCxnSpPr>
      <xdr:spPr>
        <a:xfrm flipV="1">
          <a:off x="4173855" y="578167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17F4B06E-A062-43D3-92ED-FE4A392119A6}"/>
            </a:ext>
          </a:extLst>
        </xdr:cNvPr>
        <xdr:cNvSpPr txBox="1"/>
      </xdr:nvSpPr>
      <xdr:spPr>
        <a:xfrm>
          <a:off x="421259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51C700BF-A3BC-4895-9C0E-7A22E1AE9474}"/>
            </a:ext>
          </a:extLst>
        </xdr:cNvPr>
        <xdr:cNvCxnSpPr/>
      </xdr:nvCxnSpPr>
      <xdr:spPr>
        <a:xfrm>
          <a:off x="4112260" y="7221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CF22795B-8A36-422E-B384-916F77684CE1}"/>
            </a:ext>
          </a:extLst>
        </xdr:cNvPr>
        <xdr:cNvSpPr txBox="1"/>
      </xdr:nvSpPr>
      <xdr:spPr>
        <a:xfrm>
          <a:off x="421259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7DAF612E-44F6-439F-9289-54B6E53200B1}"/>
            </a:ext>
          </a:extLst>
        </xdr:cNvPr>
        <xdr:cNvCxnSpPr/>
      </xdr:nvCxnSpPr>
      <xdr:spPr>
        <a:xfrm>
          <a:off x="4112260" y="578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CC1D18D8-082A-480C-AE0E-68651F17E3E3}"/>
            </a:ext>
          </a:extLst>
        </xdr:cNvPr>
        <xdr:cNvSpPr txBox="1"/>
      </xdr:nvSpPr>
      <xdr:spPr>
        <a:xfrm>
          <a:off x="421259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A2B3D24E-FA3F-478F-83FC-E15916733EEB}"/>
            </a:ext>
          </a:extLst>
        </xdr:cNvPr>
        <xdr:cNvSpPr/>
      </xdr:nvSpPr>
      <xdr:spPr>
        <a:xfrm>
          <a:off x="4131310" y="66071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612CAFB4-E94F-4F8D-AC45-185A381DBFD5}"/>
            </a:ext>
          </a:extLst>
        </xdr:cNvPr>
        <xdr:cNvSpPr/>
      </xdr:nvSpPr>
      <xdr:spPr>
        <a:xfrm>
          <a:off x="3388360" y="65690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35C6B7F1-9141-4DDB-B49E-E9EEE40B34CE}"/>
            </a:ext>
          </a:extLst>
        </xdr:cNvPr>
        <xdr:cNvSpPr/>
      </xdr:nvSpPr>
      <xdr:spPr>
        <a:xfrm>
          <a:off x="2571750" y="65271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204F4436-03F6-4E9F-BD48-ACFDD06A7D90}"/>
            </a:ext>
          </a:extLst>
        </xdr:cNvPr>
        <xdr:cNvSpPr/>
      </xdr:nvSpPr>
      <xdr:spPr>
        <a:xfrm>
          <a:off x="1774190" y="64776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B4183DAA-1118-4435-A8EE-C5E475945646}"/>
            </a:ext>
          </a:extLst>
        </xdr:cNvPr>
        <xdr:cNvSpPr/>
      </xdr:nvSpPr>
      <xdr:spPr>
        <a:xfrm>
          <a:off x="988060" y="64395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EA61707-8F32-4A5A-9213-C0B4A157A868}"/>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1D4A29-6926-4A35-AF55-E0CEE7DE8EAE}"/>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3D64BC-ED81-491B-8852-359C7139ED86}"/>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D811BE-0F3D-469D-8043-FAD91E5B51D5}"/>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DC505A-09C3-4A60-9BFD-112C24733A3A}"/>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90170</xdr:rowOff>
    </xdr:from>
    <xdr:to>
      <xdr:col>24</xdr:col>
      <xdr:colOff>114300</xdr:colOff>
      <xdr:row>39</xdr:row>
      <xdr:rowOff>20320</xdr:rowOff>
    </xdr:to>
    <xdr:sp macro="" textlink="">
      <xdr:nvSpPr>
        <xdr:cNvPr id="73" name="楕円 72">
          <a:extLst>
            <a:ext uri="{FF2B5EF4-FFF2-40B4-BE49-F238E27FC236}">
              <a16:creationId xmlns:a16="http://schemas.microsoft.com/office/drawing/2014/main" id="{27AA8C5F-6263-495E-A4E1-0842BD1C6E37}"/>
            </a:ext>
          </a:extLst>
        </xdr:cNvPr>
        <xdr:cNvSpPr/>
      </xdr:nvSpPr>
      <xdr:spPr>
        <a:xfrm>
          <a:off x="4131310" y="66090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113047</xdr:rowOff>
    </xdr:from>
    <xdr:ext cx="405111" cy="259045"/>
    <xdr:sp macro="" textlink="">
      <xdr:nvSpPr>
        <xdr:cNvPr id="74" name="【道路】&#10;有形固定資産減価償却率該当値テキスト">
          <a:extLst>
            <a:ext uri="{FF2B5EF4-FFF2-40B4-BE49-F238E27FC236}">
              <a16:creationId xmlns:a16="http://schemas.microsoft.com/office/drawing/2014/main" id="{8BD46B9D-E7EA-4F0D-B4FD-6F828EC1099E}"/>
            </a:ext>
          </a:extLst>
        </xdr:cNvPr>
        <xdr:cNvSpPr txBox="1"/>
      </xdr:nvSpPr>
      <xdr:spPr>
        <a:xfrm>
          <a:off x="4212590"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5" name="楕円 74">
          <a:extLst>
            <a:ext uri="{FF2B5EF4-FFF2-40B4-BE49-F238E27FC236}">
              <a16:creationId xmlns:a16="http://schemas.microsoft.com/office/drawing/2014/main" id="{03788445-5867-4EDD-87B9-F4D84CA75F6D}"/>
            </a:ext>
          </a:extLst>
        </xdr:cNvPr>
        <xdr:cNvSpPr/>
      </xdr:nvSpPr>
      <xdr:spPr>
        <a:xfrm>
          <a:off x="3388360" y="65747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114300</xdr:rowOff>
    </xdr:from>
    <xdr:to>
      <xdr:col>24</xdr:col>
      <xdr:colOff>63500</xdr:colOff>
      <xdr:row>38</xdr:row>
      <xdr:rowOff>140970</xdr:rowOff>
    </xdr:to>
    <xdr:cxnSp macro="">
      <xdr:nvCxnSpPr>
        <xdr:cNvPr id="76" name="直線コネクタ 75">
          <a:extLst>
            <a:ext uri="{FF2B5EF4-FFF2-40B4-BE49-F238E27FC236}">
              <a16:creationId xmlns:a16="http://schemas.microsoft.com/office/drawing/2014/main" id="{43924BD2-6153-4B61-8A53-7F356690A14A}"/>
            </a:ext>
          </a:extLst>
        </xdr:cNvPr>
        <xdr:cNvCxnSpPr/>
      </xdr:nvCxnSpPr>
      <xdr:spPr>
        <a:xfrm>
          <a:off x="3431540" y="6629400"/>
          <a:ext cx="7429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7" name="楕円 76">
          <a:extLst>
            <a:ext uri="{FF2B5EF4-FFF2-40B4-BE49-F238E27FC236}">
              <a16:creationId xmlns:a16="http://schemas.microsoft.com/office/drawing/2014/main" id="{0164F739-3F49-44E7-B23B-4FC37A376181}"/>
            </a:ext>
          </a:extLst>
        </xdr:cNvPr>
        <xdr:cNvSpPr/>
      </xdr:nvSpPr>
      <xdr:spPr>
        <a:xfrm>
          <a:off x="2571750" y="65519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114300</xdr:rowOff>
    </xdr:to>
    <xdr:cxnSp macro="">
      <xdr:nvCxnSpPr>
        <xdr:cNvPr id="78" name="直線コネクタ 77">
          <a:extLst>
            <a:ext uri="{FF2B5EF4-FFF2-40B4-BE49-F238E27FC236}">
              <a16:creationId xmlns:a16="http://schemas.microsoft.com/office/drawing/2014/main" id="{4AE455C0-808C-464A-9283-FA639BAB6A6C}"/>
            </a:ext>
          </a:extLst>
        </xdr:cNvPr>
        <xdr:cNvCxnSpPr/>
      </xdr:nvCxnSpPr>
      <xdr:spPr>
        <a:xfrm>
          <a:off x="2626360" y="6606540"/>
          <a:ext cx="8051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xdr:rowOff>
    </xdr:from>
    <xdr:to>
      <xdr:col>10</xdr:col>
      <xdr:colOff>165100</xdr:colOff>
      <xdr:row>38</xdr:row>
      <xdr:rowOff>111760</xdr:rowOff>
    </xdr:to>
    <xdr:sp macro="" textlink="">
      <xdr:nvSpPr>
        <xdr:cNvPr id="79" name="楕円 78">
          <a:extLst>
            <a:ext uri="{FF2B5EF4-FFF2-40B4-BE49-F238E27FC236}">
              <a16:creationId xmlns:a16="http://schemas.microsoft.com/office/drawing/2014/main" id="{7FF117E0-EC6F-4D2B-A196-128217A9233C}"/>
            </a:ext>
          </a:extLst>
        </xdr:cNvPr>
        <xdr:cNvSpPr/>
      </xdr:nvSpPr>
      <xdr:spPr>
        <a:xfrm>
          <a:off x="1774190" y="65271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60960</xdr:rowOff>
    </xdr:from>
    <xdr:to>
      <xdr:col>15</xdr:col>
      <xdr:colOff>50800</xdr:colOff>
      <xdr:row>38</xdr:row>
      <xdr:rowOff>87630</xdr:rowOff>
    </xdr:to>
    <xdr:cxnSp macro="">
      <xdr:nvCxnSpPr>
        <xdr:cNvPr id="80" name="直線コネクタ 79">
          <a:extLst>
            <a:ext uri="{FF2B5EF4-FFF2-40B4-BE49-F238E27FC236}">
              <a16:creationId xmlns:a16="http://schemas.microsoft.com/office/drawing/2014/main" id="{9F42D174-CC17-4741-AD2E-36AF9BBDBBFC}"/>
            </a:ext>
          </a:extLst>
        </xdr:cNvPr>
        <xdr:cNvCxnSpPr/>
      </xdr:nvCxnSpPr>
      <xdr:spPr>
        <a:xfrm>
          <a:off x="1828800" y="657225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156845</xdr:rowOff>
    </xdr:from>
    <xdr:to>
      <xdr:col>6</xdr:col>
      <xdr:colOff>38100</xdr:colOff>
      <xdr:row>38</xdr:row>
      <xdr:rowOff>86995</xdr:rowOff>
    </xdr:to>
    <xdr:sp macro="" textlink="">
      <xdr:nvSpPr>
        <xdr:cNvPr id="81" name="楕円 80">
          <a:extLst>
            <a:ext uri="{FF2B5EF4-FFF2-40B4-BE49-F238E27FC236}">
              <a16:creationId xmlns:a16="http://schemas.microsoft.com/office/drawing/2014/main" id="{E914A27F-5AEB-4894-A59F-ABDD4E42F0A6}"/>
            </a:ext>
          </a:extLst>
        </xdr:cNvPr>
        <xdr:cNvSpPr/>
      </xdr:nvSpPr>
      <xdr:spPr>
        <a:xfrm>
          <a:off x="988060" y="6502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36195</xdr:rowOff>
    </xdr:from>
    <xdr:to>
      <xdr:col>10</xdr:col>
      <xdr:colOff>114300</xdr:colOff>
      <xdr:row>38</xdr:row>
      <xdr:rowOff>60960</xdr:rowOff>
    </xdr:to>
    <xdr:cxnSp macro="">
      <xdr:nvCxnSpPr>
        <xdr:cNvPr id="82" name="直線コネクタ 81">
          <a:extLst>
            <a:ext uri="{FF2B5EF4-FFF2-40B4-BE49-F238E27FC236}">
              <a16:creationId xmlns:a16="http://schemas.microsoft.com/office/drawing/2014/main" id="{53E3827B-D581-48A2-B988-76E1B830E60F}"/>
            </a:ext>
          </a:extLst>
        </xdr:cNvPr>
        <xdr:cNvCxnSpPr/>
      </xdr:nvCxnSpPr>
      <xdr:spPr>
        <a:xfrm>
          <a:off x="1031240" y="6551295"/>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EC771327-CF39-4962-B88B-49F1AC148778}"/>
            </a:ext>
          </a:extLst>
        </xdr:cNvPr>
        <xdr:cNvSpPr txBox="1"/>
      </xdr:nvSpPr>
      <xdr:spPr>
        <a:xfrm>
          <a:off x="32391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39FE7AD8-CE7A-49F7-975A-CE9F31898653}"/>
            </a:ext>
          </a:extLst>
        </xdr:cNvPr>
        <xdr:cNvSpPr txBox="1"/>
      </xdr:nvSpPr>
      <xdr:spPr>
        <a:xfrm>
          <a:off x="2439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DD449C1A-47C2-443A-A384-9A012C55962F}"/>
            </a:ext>
          </a:extLst>
        </xdr:cNvPr>
        <xdr:cNvSpPr txBox="1"/>
      </xdr:nvSpPr>
      <xdr:spPr>
        <a:xfrm>
          <a:off x="164148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93EFBED5-DE25-4F6A-96B5-0475C8803481}"/>
            </a:ext>
          </a:extLst>
        </xdr:cNvPr>
        <xdr:cNvSpPr txBox="1"/>
      </xdr:nvSpPr>
      <xdr:spPr>
        <a:xfrm>
          <a:off x="85535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7" name="n_1mainValue【道路】&#10;有形固定資産減価償却率">
          <a:extLst>
            <a:ext uri="{FF2B5EF4-FFF2-40B4-BE49-F238E27FC236}">
              <a16:creationId xmlns:a16="http://schemas.microsoft.com/office/drawing/2014/main" id="{853CFFA8-56B8-4E80-B33A-E3C5D58F537E}"/>
            </a:ext>
          </a:extLst>
        </xdr:cNvPr>
        <xdr:cNvSpPr txBox="1"/>
      </xdr:nvSpPr>
      <xdr:spPr>
        <a:xfrm>
          <a:off x="32391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8" name="n_2mainValue【道路】&#10;有形固定資産減価償却率">
          <a:extLst>
            <a:ext uri="{FF2B5EF4-FFF2-40B4-BE49-F238E27FC236}">
              <a16:creationId xmlns:a16="http://schemas.microsoft.com/office/drawing/2014/main" id="{4F232BE5-6D36-4342-9158-CD74BD854BE3}"/>
            </a:ext>
          </a:extLst>
        </xdr:cNvPr>
        <xdr:cNvSpPr txBox="1"/>
      </xdr:nvSpPr>
      <xdr:spPr>
        <a:xfrm>
          <a:off x="2439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9" name="n_3mainValue【道路】&#10;有形固定資産減価償却率">
          <a:extLst>
            <a:ext uri="{FF2B5EF4-FFF2-40B4-BE49-F238E27FC236}">
              <a16:creationId xmlns:a16="http://schemas.microsoft.com/office/drawing/2014/main" id="{00F72F44-B5F5-421A-861F-144BB3686D77}"/>
            </a:ext>
          </a:extLst>
        </xdr:cNvPr>
        <xdr:cNvSpPr txBox="1"/>
      </xdr:nvSpPr>
      <xdr:spPr>
        <a:xfrm>
          <a:off x="164148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78122</xdr:rowOff>
    </xdr:from>
    <xdr:ext cx="405111" cy="259045"/>
    <xdr:sp macro="" textlink="">
      <xdr:nvSpPr>
        <xdr:cNvPr id="90" name="n_4mainValue【道路】&#10;有形固定資産減価償却率">
          <a:extLst>
            <a:ext uri="{FF2B5EF4-FFF2-40B4-BE49-F238E27FC236}">
              <a16:creationId xmlns:a16="http://schemas.microsoft.com/office/drawing/2014/main" id="{867030A6-AA65-4763-B311-1DBB28920BE0}"/>
            </a:ext>
          </a:extLst>
        </xdr:cNvPr>
        <xdr:cNvSpPr txBox="1"/>
      </xdr:nvSpPr>
      <xdr:spPr>
        <a:xfrm>
          <a:off x="85535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A01A527-F2CC-4607-8087-52F47F719931}"/>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9383782-ADCF-4188-92F0-9866B38C4FEC}"/>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4178CB-81BF-4146-B2B6-3C8E6D126347}"/>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677554D-E65F-4606-9627-1E64214044A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2D27251-8821-432A-800C-47C366A1F5E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E8765ED-6ECE-490B-A62F-6402E436746D}"/>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C852748-8AF2-465A-A248-1952315119AB}"/>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C5C654A-8C52-4DAD-8E0D-93D40A605355}"/>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8F0A329-35DF-4232-BBF3-9D99B8949B87}"/>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05647F0-C0DF-4FB4-8CC1-086A0D3C6248}"/>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C0C462FE-F57A-4F4F-A742-93CEF5D84450}"/>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ECB5A00-5DE3-4AB6-9CCC-3F6520B06E13}"/>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CCDA2B1-3A20-4E40-9C96-C86581EBD2AE}"/>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A6D37D4D-4CA2-4185-AC68-260A07EF5F2B}"/>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EBFA3A6-0A3B-41B8-9431-A084B9CC180D}"/>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24E177D7-E869-4691-A52A-05B5DAC40C47}"/>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CDCFFB1-FACB-4A70-8B02-D4B50A486E83}"/>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578D2F9-8A78-4F71-BD3E-A740970C9D9A}"/>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5209609-8200-49F9-AE0F-6C9D4D96F124}"/>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CA1214CB-BD12-4B2B-B561-B9534DC06F2B}"/>
            </a:ext>
          </a:extLst>
        </xdr:cNvPr>
        <xdr:cNvSpPr txBox="1"/>
      </xdr:nvSpPr>
      <xdr:spPr>
        <a:xfrm>
          <a:off x="5485961" y="584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8F5B4CB-404D-4936-A235-FCFD56FF9EEF}"/>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6A1D3A19-57F0-45A1-B23A-5A1AF1E22883}"/>
            </a:ext>
          </a:extLst>
        </xdr:cNvPr>
        <xdr:cNvSpPr txBox="1"/>
      </xdr:nvSpPr>
      <xdr:spPr>
        <a:xfrm>
          <a:off x="5485961" y="55164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5BE4189-E89E-4F22-A519-BB6ED7D8ECF7}"/>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CF39CE49-E81D-40AD-A028-DB7E25708560}"/>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8AE4128-FD93-4E5B-92B4-D6BE65EF3DA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3A019117-8A72-4864-AF31-F5E82AB14183}"/>
            </a:ext>
          </a:extLst>
        </xdr:cNvPr>
        <xdr:cNvCxnSpPr/>
      </xdr:nvCxnSpPr>
      <xdr:spPr>
        <a:xfrm flipV="1">
          <a:off x="9429115" y="5743466"/>
          <a:ext cx="0" cy="1417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7F5370DD-3DAD-49D3-8AC0-2EC6E3C08015}"/>
            </a:ext>
          </a:extLst>
        </xdr:cNvPr>
        <xdr:cNvSpPr txBox="1"/>
      </xdr:nvSpPr>
      <xdr:spPr>
        <a:xfrm>
          <a:off x="9467850" y="71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E98A483D-C5FF-4765-9944-2E57D5BAC8EC}"/>
            </a:ext>
          </a:extLst>
        </xdr:cNvPr>
        <xdr:cNvCxnSpPr/>
      </xdr:nvCxnSpPr>
      <xdr:spPr>
        <a:xfrm>
          <a:off x="9356090" y="716112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6481354-B574-4D7F-AB17-B47818C24490}"/>
            </a:ext>
          </a:extLst>
        </xdr:cNvPr>
        <xdr:cNvSpPr txBox="1"/>
      </xdr:nvSpPr>
      <xdr:spPr>
        <a:xfrm>
          <a:off x="9467850" y="551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6831B51F-CDB4-44C8-8918-590CC567B6D2}"/>
            </a:ext>
          </a:extLst>
        </xdr:cNvPr>
        <xdr:cNvCxnSpPr/>
      </xdr:nvCxnSpPr>
      <xdr:spPr>
        <a:xfrm>
          <a:off x="9356090" y="574346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C7E8051C-AEF5-42D3-94ED-77D291BEC5EE}"/>
            </a:ext>
          </a:extLst>
        </xdr:cNvPr>
        <xdr:cNvSpPr txBox="1"/>
      </xdr:nvSpPr>
      <xdr:spPr>
        <a:xfrm>
          <a:off x="9467850" y="6618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31F91DA9-9CA7-4C04-B698-1F461BD47579}"/>
            </a:ext>
          </a:extLst>
        </xdr:cNvPr>
        <xdr:cNvSpPr/>
      </xdr:nvSpPr>
      <xdr:spPr>
        <a:xfrm>
          <a:off x="9394190" y="6645841"/>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6108CF4-C034-41C6-85DA-A28FD610DA33}"/>
            </a:ext>
          </a:extLst>
        </xdr:cNvPr>
        <xdr:cNvSpPr/>
      </xdr:nvSpPr>
      <xdr:spPr>
        <a:xfrm>
          <a:off x="8632190" y="664050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373BD4AF-C1CB-4B2A-BB5B-F6839D9688EF}"/>
            </a:ext>
          </a:extLst>
        </xdr:cNvPr>
        <xdr:cNvSpPr/>
      </xdr:nvSpPr>
      <xdr:spPr>
        <a:xfrm>
          <a:off x="7846060" y="66453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8A333A51-9888-4AC5-9748-2CC3DE25A9AF}"/>
            </a:ext>
          </a:extLst>
        </xdr:cNvPr>
        <xdr:cNvSpPr/>
      </xdr:nvSpPr>
      <xdr:spPr>
        <a:xfrm>
          <a:off x="7029450" y="66700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DE1DC05F-0FB5-4E97-B9ED-2808CD1CAF2D}"/>
            </a:ext>
          </a:extLst>
        </xdr:cNvPr>
        <xdr:cNvSpPr/>
      </xdr:nvSpPr>
      <xdr:spPr>
        <a:xfrm>
          <a:off x="6231890" y="670258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5246BC6-E26C-4ED7-9B32-E72FA2C9F89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E995997-01A1-4CCB-B8B6-5D57EB78548E}"/>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EC4A973-4123-488B-AC7D-7643D711F662}"/>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352D92B-20BE-4953-B311-4CF33E34886F}"/>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5A2CEF2-B807-461E-A6B4-D631FF55A672}"/>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127356</xdr:rowOff>
    </xdr:from>
    <xdr:to>
      <xdr:col>55</xdr:col>
      <xdr:colOff>50800</xdr:colOff>
      <xdr:row>36</xdr:row>
      <xdr:rowOff>57506</xdr:rowOff>
    </xdr:to>
    <xdr:sp macro="" textlink="">
      <xdr:nvSpPr>
        <xdr:cNvPr id="132" name="楕円 131">
          <a:extLst>
            <a:ext uri="{FF2B5EF4-FFF2-40B4-BE49-F238E27FC236}">
              <a16:creationId xmlns:a16="http://schemas.microsoft.com/office/drawing/2014/main" id="{9F113BEB-1654-4991-9349-67F3054D9116}"/>
            </a:ext>
          </a:extLst>
        </xdr:cNvPr>
        <xdr:cNvSpPr/>
      </xdr:nvSpPr>
      <xdr:spPr>
        <a:xfrm>
          <a:off x="9394190" y="6131916"/>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150233</xdr:rowOff>
    </xdr:from>
    <xdr:ext cx="534377" cy="259045"/>
    <xdr:sp macro="" textlink="">
      <xdr:nvSpPr>
        <xdr:cNvPr id="133" name="【道路】&#10;一人当たり延長該当値テキスト">
          <a:extLst>
            <a:ext uri="{FF2B5EF4-FFF2-40B4-BE49-F238E27FC236}">
              <a16:creationId xmlns:a16="http://schemas.microsoft.com/office/drawing/2014/main" id="{C4D5D8CA-67F5-480E-9015-AFC89157D162}"/>
            </a:ext>
          </a:extLst>
        </xdr:cNvPr>
        <xdr:cNvSpPr txBox="1"/>
      </xdr:nvSpPr>
      <xdr:spPr>
        <a:xfrm>
          <a:off x="9467850" y="59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153546</xdr:rowOff>
    </xdr:from>
    <xdr:to>
      <xdr:col>50</xdr:col>
      <xdr:colOff>165100</xdr:colOff>
      <xdr:row>36</xdr:row>
      <xdr:rowOff>83696</xdr:rowOff>
    </xdr:to>
    <xdr:sp macro="" textlink="">
      <xdr:nvSpPr>
        <xdr:cNvPr id="134" name="楕円 133">
          <a:extLst>
            <a:ext uri="{FF2B5EF4-FFF2-40B4-BE49-F238E27FC236}">
              <a16:creationId xmlns:a16="http://schemas.microsoft.com/office/drawing/2014/main" id="{347DB448-56CC-4051-9508-FE46F4DB5E73}"/>
            </a:ext>
          </a:extLst>
        </xdr:cNvPr>
        <xdr:cNvSpPr/>
      </xdr:nvSpPr>
      <xdr:spPr>
        <a:xfrm>
          <a:off x="8632190" y="615429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6706</xdr:rowOff>
    </xdr:from>
    <xdr:to>
      <xdr:col>55</xdr:col>
      <xdr:colOff>0</xdr:colOff>
      <xdr:row>36</xdr:row>
      <xdr:rowOff>32896</xdr:rowOff>
    </xdr:to>
    <xdr:cxnSp macro="">
      <xdr:nvCxnSpPr>
        <xdr:cNvPr id="135" name="直線コネクタ 134">
          <a:extLst>
            <a:ext uri="{FF2B5EF4-FFF2-40B4-BE49-F238E27FC236}">
              <a16:creationId xmlns:a16="http://schemas.microsoft.com/office/drawing/2014/main" id="{3BC4041F-132C-4C78-9B3E-1729FC5F68EA}"/>
            </a:ext>
          </a:extLst>
        </xdr:cNvPr>
        <xdr:cNvCxnSpPr/>
      </xdr:nvCxnSpPr>
      <xdr:spPr>
        <a:xfrm flipV="1">
          <a:off x="8686800" y="6180811"/>
          <a:ext cx="74295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3063</xdr:rowOff>
    </xdr:from>
    <xdr:to>
      <xdr:col>46</xdr:col>
      <xdr:colOff>38100</xdr:colOff>
      <xdr:row>36</xdr:row>
      <xdr:rowOff>104663</xdr:rowOff>
    </xdr:to>
    <xdr:sp macro="" textlink="">
      <xdr:nvSpPr>
        <xdr:cNvPr id="136" name="楕円 135">
          <a:extLst>
            <a:ext uri="{FF2B5EF4-FFF2-40B4-BE49-F238E27FC236}">
              <a16:creationId xmlns:a16="http://schemas.microsoft.com/office/drawing/2014/main" id="{204A9C8A-D0AC-4378-BA13-AAE023017ABA}"/>
            </a:ext>
          </a:extLst>
        </xdr:cNvPr>
        <xdr:cNvSpPr/>
      </xdr:nvSpPr>
      <xdr:spPr>
        <a:xfrm>
          <a:off x="7846060" y="617526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32896</xdr:rowOff>
    </xdr:from>
    <xdr:to>
      <xdr:col>50</xdr:col>
      <xdr:colOff>114300</xdr:colOff>
      <xdr:row>36</xdr:row>
      <xdr:rowOff>53863</xdr:rowOff>
    </xdr:to>
    <xdr:cxnSp macro="">
      <xdr:nvCxnSpPr>
        <xdr:cNvPr id="137" name="直線コネクタ 136">
          <a:extLst>
            <a:ext uri="{FF2B5EF4-FFF2-40B4-BE49-F238E27FC236}">
              <a16:creationId xmlns:a16="http://schemas.microsoft.com/office/drawing/2014/main" id="{ECBA5935-E68C-4133-8FB8-1BB74F8E673B}"/>
            </a:ext>
          </a:extLst>
        </xdr:cNvPr>
        <xdr:cNvCxnSpPr/>
      </xdr:nvCxnSpPr>
      <xdr:spPr>
        <a:xfrm flipV="1">
          <a:off x="7889240" y="6203191"/>
          <a:ext cx="79756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25041</xdr:rowOff>
    </xdr:from>
    <xdr:to>
      <xdr:col>41</xdr:col>
      <xdr:colOff>101600</xdr:colOff>
      <xdr:row>36</xdr:row>
      <xdr:rowOff>126641</xdr:rowOff>
    </xdr:to>
    <xdr:sp macro="" textlink="">
      <xdr:nvSpPr>
        <xdr:cNvPr id="138" name="楕円 137">
          <a:extLst>
            <a:ext uri="{FF2B5EF4-FFF2-40B4-BE49-F238E27FC236}">
              <a16:creationId xmlns:a16="http://schemas.microsoft.com/office/drawing/2014/main" id="{8E5DB26C-C2D9-428E-8AB0-2C2BD03B3451}"/>
            </a:ext>
          </a:extLst>
        </xdr:cNvPr>
        <xdr:cNvSpPr/>
      </xdr:nvSpPr>
      <xdr:spPr>
        <a:xfrm>
          <a:off x="7029450" y="6193431"/>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53863</xdr:rowOff>
    </xdr:from>
    <xdr:to>
      <xdr:col>45</xdr:col>
      <xdr:colOff>177800</xdr:colOff>
      <xdr:row>36</xdr:row>
      <xdr:rowOff>75841</xdr:rowOff>
    </xdr:to>
    <xdr:cxnSp macro="">
      <xdr:nvCxnSpPr>
        <xdr:cNvPr id="139" name="直線コネクタ 138">
          <a:extLst>
            <a:ext uri="{FF2B5EF4-FFF2-40B4-BE49-F238E27FC236}">
              <a16:creationId xmlns:a16="http://schemas.microsoft.com/office/drawing/2014/main" id="{A5A51252-BBC6-46BF-BD8C-2083899EFA80}"/>
            </a:ext>
          </a:extLst>
        </xdr:cNvPr>
        <xdr:cNvCxnSpPr/>
      </xdr:nvCxnSpPr>
      <xdr:spPr>
        <a:xfrm flipV="1">
          <a:off x="7084060" y="6229873"/>
          <a:ext cx="805180" cy="1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46921</xdr:rowOff>
    </xdr:from>
    <xdr:to>
      <xdr:col>36</xdr:col>
      <xdr:colOff>165100</xdr:colOff>
      <xdr:row>36</xdr:row>
      <xdr:rowOff>148521</xdr:rowOff>
    </xdr:to>
    <xdr:sp macro="" textlink="">
      <xdr:nvSpPr>
        <xdr:cNvPr id="140" name="楕円 139">
          <a:extLst>
            <a:ext uri="{FF2B5EF4-FFF2-40B4-BE49-F238E27FC236}">
              <a16:creationId xmlns:a16="http://schemas.microsoft.com/office/drawing/2014/main" id="{B08ADC04-6A19-4D31-8924-5C7C695FE2C4}"/>
            </a:ext>
          </a:extLst>
        </xdr:cNvPr>
        <xdr:cNvSpPr/>
      </xdr:nvSpPr>
      <xdr:spPr>
        <a:xfrm>
          <a:off x="6231890" y="622102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75841</xdr:rowOff>
    </xdr:from>
    <xdr:to>
      <xdr:col>41</xdr:col>
      <xdr:colOff>50800</xdr:colOff>
      <xdr:row>36</xdr:row>
      <xdr:rowOff>97721</xdr:rowOff>
    </xdr:to>
    <xdr:cxnSp macro="">
      <xdr:nvCxnSpPr>
        <xdr:cNvPr id="141" name="直線コネクタ 140">
          <a:extLst>
            <a:ext uri="{FF2B5EF4-FFF2-40B4-BE49-F238E27FC236}">
              <a16:creationId xmlns:a16="http://schemas.microsoft.com/office/drawing/2014/main" id="{F8B7802B-4378-4F9F-8894-381833FF7913}"/>
            </a:ext>
          </a:extLst>
        </xdr:cNvPr>
        <xdr:cNvCxnSpPr/>
      </xdr:nvCxnSpPr>
      <xdr:spPr>
        <a:xfrm flipV="1">
          <a:off x="6286500" y="6248041"/>
          <a:ext cx="79756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247C8D26-26F2-48C6-8B36-AFC5525FC916}"/>
            </a:ext>
          </a:extLst>
        </xdr:cNvPr>
        <xdr:cNvSpPr txBox="1"/>
      </xdr:nvSpPr>
      <xdr:spPr>
        <a:xfrm>
          <a:off x="8422151" y="673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179CCB51-3D5D-4399-BEDF-7D735A67F1F4}"/>
            </a:ext>
          </a:extLst>
        </xdr:cNvPr>
        <xdr:cNvSpPr txBox="1"/>
      </xdr:nvSpPr>
      <xdr:spPr>
        <a:xfrm>
          <a:off x="7641101" y="673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0AA41B34-4570-43AB-BAD2-2F8F00D784EE}"/>
            </a:ext>
          </a:extLst>
        </xdr:cNvPr>
        <xdr:cNvSpPr txBox="1"/>
      </xdr:nvSpPr>
      <xdr:spPr>
        <a:xfrm>
          <a:off x="685497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9D082258-6478-41C6-BCC5-9C753E982D9B}"/>
            </a:ext>
          </a:extLst>
        </xdr:cNvPr>
        <xdr:cNvSpPr txBox="1"/>
      </xdr:nvSpPr>
      <xdr:spPr>
        <a:xfrm>
          <a:off x="603836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100223</xdr:rowOff>
    </xdr:from>
    <xdr:ext cx="534377" cy="259045"/>
    <xdr:sp macro="" textlink="">
      <xdr:nvSpPr>
        <xdr:cNvPr id="146" name="n_1mainValue【道路】&#10;一人当たり延長">
          <a:extLst>
            <a:ext uri="{FF2B5EF4-FFF2-40B4-BE49-F238E27FC236}">
              <a16:creationId xmlns:a16="http://schemas.microsoft.com/office/drawing/2014/main" id="{410E3BE2-8024-42EF-8341-7D64B142790F}"/>
            </a:ext>
          </a:extLst>
        </xdr:cNvPr>
        <xdr:cNvSpPr txBox="1"/>
      </xdr:nvSpPr>
      <xdr:spPr>
        <a:xfrm>
          <a:off x="8422151" y="59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121190</xdr:rowOff>
    </xdr:from>
    <xdr:ext cx="534377" cy="259045"/>
    <xdr:sp macro="" textlink="">
      <xdr:nvSpPr>
        <xdr:cNvPr id="147" name="n_2mainValue【道路】&#10;一人当たり延長">
          <a:extLst>
            <a:ext uri="{FF2B5EF4-FFF2-40B4-BE49-F238E27FC236}">
              <a16:creationId xmlns:a16="http://schemas.microsoft.com/office/drawing/2014/main" id="{010D57F5-0070-42B9-AB7B-CA8A1A42B06B}"/>
            </a:ext>
          </a:extLst>
        </xdr:cNvPr>
        <xdr:cNvSpPr txBox="1"/>
      </xdr:nvSpPr>
      <xdr:spPr>
        <a:xfrm>
          <a:off x="7641101" y="595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143168</xdr:rowOff>
    </xdr:from>
    <xdr:ext cx="534377" cy="259045"/>
    <xdr:sp macro="" textlink="">
      <xdr:nvSpPr>
        <xdr:cNvPr id="148" name="n_3mainValue【道路】&#10;一人当たり延長">
          <a:extLst>
            <a:ext uri="{FF2B5EF4-FFF2-40B4-BE49-F238E27FC236}">
              <a16:creationId xmlns:a16="http://schemas.microsoft.com/office/drawing/2014/main" id="{7F46673C-AA0B-47E5-AB6A-A86DF3718F53}"/>
            </a:ext>
          </a:extLst>
        </xdr:cNvPr>
        <xdr:cNvSpPr txBox="1"/>
      </xdr:nvSpPr>
      <xdr:spPr>
        <a:xfrm>
          <a:off x="6854971" y="597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165048</xdr:rowOff>
    </xdr:from>
    <xdr:ext cx="534377" cy="259045"/>
    <xdr:sp macro="" textlink="">
      <xdr:nvSpPr>
        <xdr:cNvPr id="149" name="n_4mainValue【道路】&#10;一人当たり延長">
          <a:extLst>
            <a:ext uri="{FF2B5EF4-FFF2-40B4-BE49-F238E27FC236}">
              <a16:creationId xmlns:a16="http://schemas.microsoft.com/office/drawing/2014/main" id="{1B341C28-C36A-4684-8320-D18EBC0DBF08}"/>
            </a:ext>
          </a:extLst>
        </xdr:cNvPr>
        <xdr:cNvSpPr txBox="1"/>
      </xdr:nvSpPr>
      <xdr:spPr>
        <a:xfrm>
          <a:off x="6038361" y="5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339431D-49B4-4369-A7F2-577BA5AB0D9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C705226-7BCF-41AB-8947-833BBEF82FC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C6E3C5C-FA2B-47E6-8E6C-FCEA52334F01}"/>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A1CE72B-DED3-4AFB-A041-9AAE7893487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E313428-CBFB-4EBD-BF60-63C36CC9808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D44EEBF-5217-4A46-AE5B-0AFD1D39907B}"/>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0EE7C3B-E603-4D30-8F3E-175F497A484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CB06038B-55AB-4222-BE58-04A8429D1387}"/>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E17535A-4762-46FA-BBAD-452E837EB0F9}"/>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D0515B1-A32E-4F0F-8B9A-68F83B6F274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F480385-367B-4E51-8E9E-A9CC912AF9B8}"/>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70619321-3042-48E2-8F47-03880D6D060E}"/>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7427EE2-BF38-4352-A7AC-28016BFB5C49}"/>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5A44464-530A-4A33-B3C2-BC75E3D7A334}"/>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DED4787B-1B13-4339-B203-DD9EDE2B706F}"/>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8EA02921-89C2-49AD-A123-991557AF97F0}"/>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5F183AFC-8C7B-48FE-9146-D698C8C4D2EA}"/>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353B689A-83FC-4A18-A777-7678389E9642}"/>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FF0C709D-1E06-4CED-8161-569FA6B0279F}"/>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A8936682-DBC2-481E-8388-69C58755D2B6}"/>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B549B7B-BA94-4D93-BA2C-039BCFD7B8A4}"/>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81E2E50-EF31-4C6E-BD42-1998387A5DDB}"/>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1C866A3-72AD-4238-BE8B-367272560310}"/>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2DECBF19-B7B2-4076-AB1D-5AEDF53967B1}"/>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2E1649E4-A77B-4A95-97CC-94744415274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5237CE55-413F-4B7D-930A-55AEA7200435}"/>
            </a:ext>
          </a:extLst>
        </xdr:cNvPr>
        <xdr:cNvCxnSpPr/>
      </xdr:nvCxnSpPr>
      <xdr:spPr>
        <a:xfrm flipV="1">
          <a:off x="4173855" y="9661071"/>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9290B313-889A-4860-A48E-FC32027F5C69}"/>
            </a:ext>
          </a:extLst>
        </xdr:cNvPr>
        <xdr:cNvSpPr txBox="1"/>
      </xdr:nvSpPr>
      <xdr:spPr>
        <a:xfrm>
          <a:off x="4212590"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526439E9-44F6-4932-A33F-65B97C166386}"/>
            </a:ext>
          </a:extLst>
        </xdr:cNvPr>
        <xdr:cNvCxnSpPr/>
      </xdr:nvCxnSpPr>
      <xdr:spPr>
        <a:xfrm>
          <a:off x="4112260" y="1097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851CB0D4-C2F4-40E3-81C9-B39DE643F734}"/>
            </a:ext>
          </a:extLst>
        </xdr:cNvPr>
        <xdr:cNvSpPr txBox="1"/>
      </xdr:nvSpPr>
      <xdr:spPr>
        <a:xfrm>
          <a:off x="4212590" y="944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AF1FADB8-FAB5-46FE-895D-786E6227908B}"/>
            </a:ext>
          </a:extLst>
        </xdr:cNvPr>
        <xdr:cNvCxnSpPr/>
      </xdr:nvCxnSpPr>
      <xdr:spPr>
        <a:xfrm>
          <a:off x="4112260" y="96610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A22983BE-DB5E-485D-9012-6584DCAC2A02}"/>
            </a:ext>
          </a:extLst>
        </xdr:cNvPr>
        <xdr:cNvSpPr txBox="1"/>
      </xdr:nvSpPr>
      <xdr:spPr>
        <a:xfrm>
          <a:off x="4212590" y="10485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F3BE3F7F-4CFE-4B39-B6D1-24894467A534}"/>
            </a:ext>
          </a:extLst>
        </xdr:cNvPr>
        <xdr:cNvSpPr/>
      </xdr:nvSpPr>
      <xdr:spPr>
        <a:xfrm>
          <a:off x="4131310" y="1051269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721C6904-FC23-46DD-BC12-263859624B22}"/>
            </a:ext>
          </a:extLst>
        </xdr:cNvPr>
        <xdr:cNvSpPr/>
      </xdr:nvSpPr>
      <xdr:spPr>
        <a:xfrm>
          <a:off x="3388360" y="1049065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BF6814CC-F383-4E97-B669-20F5B987CAFA}"/>
            </a:ext>
          </a:extLst>
        </xdr:cNvPr>
        <xdr:cNvSpPr/>
      </xdr:nvSpPr>
      <xdr:spPr>
        <a:xfrm>
          <a:off x="2571750" y="1047568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F9FEE707-18AE-46DB-A86E-D93A078A35DC}"/>
            </a:ext>
          </a:extLst>
        </xdr:cNvPr>
        <xdr:cNvSpPr/>
      </xdr:nvSpPr>
      <xdr:spPr>
        <a:xfrm>
          <a:off x="1774190" y="1047840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EB948C9B-9477-4E90-A162-7EFCCC9405C3}"/>
            </a:ext>
          </a:extLst>
        </xdr:cNvPr>
        <xdr:cNvSpPr/>
      </xdr:nvSpPr>
      <xdr:spPr>
        <a:xfrm>
          <a:off x="988060" y="10409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AC2B3A1-2454-4B0F-85D3-10BA4AE8019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00257E8-E9E1-487E-9DFF-D5C65C339757}"/>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51C7E56-BDE5-4F31-85B9-629E14817D02}"/>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CB214B7-939B-4C8F-8A32-BBA5DD017F28}"/>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DEDBE95-BA72-40D7-8951-85099C93C47E}"/>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47172</xdr:rowOff>
    </xdr:from>
    <xdr:to>
      <xdr:col>24</xdr:col>
      <xdr:colOff>114300</xdr:colOff>
      <xdr:row>59</xdr:row>
      <xdr:rowOff>148772</xdr:rowOff>
    </xdr:to>
    <xdr:sp macro="" textlink="">
      <xdr:nvSpPr>
        <xdr:cNvPr id="191" name="楕円 190">
          <a:extLst>
            <a:ext uri="{FF2B5EF4-FFF2-40B4-BE49-F238E27FC236}">
              <a16:creationId xmlns:a16="http://schemas.microsoft.com/office/drawing/2014/main" id="{9CA540EA-898B-4E3B-938F-15A36C2D4795}"/>
            </a:ext>
          </a:extLst>
        </xdr:cNvPr>
        <xdr:cNvSpPr/>
      </xdr:nvSpPr>
      <xdr:spPr>
        <a:xfrm>
          <a:off x="4131310" y="1016462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70049</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DCFAE492-DAF2-47AD-B388-7F97BFD314E3}"/>
            </a:ext>
          </a:extLst>
        </xdr:cNvPr>
        <xdr:cNvSpPr txBox="1"/>
      </xdr:nvSpPr>
      <xdr:spPr>
        <a:xfrm>
          <a:off x="4212590" y="10012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53703</xdr:rowOff>
    </xdr:from>
    <xdr:to>
      <xdr:col>20</xdr:col>
      <xdr:colOff>38100</xdr:colOff>
      <xdr:row>59</xdr:row>
      <xdr:rowOff>155303</xdr:rowOff>
    </xdr:to>
    <xdr:sp macro="" textlink="">
      <xdr:nvSpPr>
        <xdr:cNvPr id="193" name="楕円 192">
          <a:extLst>
            <a:ext uri="{FF2B5EF4-FFF2-40B4-BE49-F238E27FC236}">
              <a16:creationId xmlns:a16="http://schemas.microsoft.com/office/drawing/2014/main" id="{7C5826D1-125C-4BCD-BB90-91111580D173}"/>
            </a:ext>
          </a:extLst>
        </xdr:cNvPr>
        <xdr:cNvSpPr/>
      </xdr:nvSpPr>
      <xdr:spPr>
        <a:xfrm>
          <a:off x="3388360" y="101730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104503</xdr:rowOff>
    </xdr:to>
    <xdr:cxnSp macro="">
      <xdr:nvCxnSpPr>
        <xdr:cNvPr id="194" name="直線コネクタ 193">
          <a:extLst>
            <a:ext uri="{FF2B5EF4-FFF2-40B4-BE49-F238E27FC236}">
              <a16:creationId xmlns:a16="http://schemas.microsoft.com/office/drawing/2014/main" id="{E91C779E-20D4-4DEA-AECF-2A43E423BA44}"/>
            </a:ext>
          </a:extLst>
        </xdr:cNvPr>
        <xdr:cNvCxnSpPr/>
      </xdr:nvCxnSpPr>
      <xdr:spPr>
        <a:xfrm flipV="1">
          <a:off x="3431540" y="10209712"/>
          <a:ext cx="74295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48804</xdr:rowOff>
    </xdr:from>
    <xdr:to>
      <xdr:col>15</xdr:col>
      <xdr:colOff>101600</xdr:colOff>
      <xdr:row>59</xdr:row>
      <xdr:rowOff>150404</xdr:rowOff>
    </xdr:to>
    <xdr:sp macro="" textlink="">
      <xdr:nvSpPr>
        <xdr:cNvPr id="195" name="楕円 194">
          <a:extLst>
            <a:ext uri="{FF2B5EF4-FFF2-40B4-BE49-F238E27FC236}">
              <a16:creationId xmlns:a16="http://schemas.microsoft.com/office/drawing/2014/main" id="{F8EC36AA-312D-4A51-ABC2-4338CB55CB9F}"/>
            </a:ext>
          </a:extLst>
        </xdr:cNvPr>
        <xdr:cNvSpPr/>
      </xdr:nvSpPr>
      <xdr:spPr>
        <a:xfrm>
          <a:off x="2571750" y="1016625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99604</xdr:rowOff>
    </xdr:from>
    <xdr:to>
      <xdr:col>19</xdr:col>
      <xdr:colOff>177800</xdr:colOff>
      <xdr:row>59</xdr:row>
      <xdr:rowOff>104503</xdr:rowOff>
    </xdr:to>
    <xdr:cxnSp macro="">
      <xdr:nvCxnSpPr>
        <xdr:cNvPr id="196" name="直線コネクタ 195">
          <a:extLst>
            <a:ext uri="{FF2B5EF4-FFF2-40B4-BE49-F238E27FC236}">
              <a16:creationId xmlns:a16="http://schemas.microsoft.com/office/drawing/2014/main" id="{85944ED2-7B84-4718-82AD-FC16CC4ACEB9}"/>
            </a:ext>
          </a:extLst>
        </xdr:cNvPr>
        <xdr:cNvCxnSpPr/>
      </xdr:nvCxnSpPr>
      <xdr:spPr>
        <a:xfrm>
          <a:off x="2626360" y="10211344"/>
          <a:ext cx="80518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47172</xdr:rowOff>
    </xdr:from>
    <xdr:to>
      <xdr:col>10</xdr:col>
      <xdr:colOff>165100</xdr:colOff>
      <xdr:row>59</xdr:row>
      <xdr:rowOff>148772</xdr:rowOff>
    </xdr:to>
    <xdr:sp macro="" textlink="">
      <xdr:nvSpPr>
        <xdr:cNvPr id="197" name="楕円 196">
          <a:extLst>
            <a:ext uri="{FF2B5EF4-FFF2-40B4-BE49-F238E27FC236}">
              <a16:creationId xmlns:a16="http://schemas.microsoft.com/office/drawing/2014/main" id="{F1CA1DB7-774A-45B9-9963-08A7254AB856}"/>
            </a:ext>
          </a:extLst>
        </xdr:cNvPr>
        <xdr:cNvSpPr/>
      </xdr:nvSpPr>
      <xdr:spPr>
        <a:xfrm>
          <a:off x="1774190" y="1016462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59</xdr:row>
      <xdr:rowOff>99604</xdr:rowOff>
    </xdr:to>
    <xdr:cxnSp macro="">
      <xdr:nvCxnSpPr>
        <xdr:cNvPr id="198" name="直線コネクタ 197">
          <a:extLst>
            <a:ext uri="{FF2B5EF4-FFF2-40B4-BE49-F238E27FC236}">
              <a16:creationId xmlns:a16="http://schemas.microsoft.com/office/drawing/2014/main" id="{1D76723A-699F-4E8A-ADD7-36BDB38564EA}"/>
            </a:ext>
          </a:extLst>
        </xdr:cNvPr>
        <xdr:cNvCxnSpPr/>
      </xdr:nvCxnSpPr>
      <xdr:spPr>
        <a:xfrm>
          <a:off x="1828800" y="10209712"/>
          <a:ext cx="7975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53703</xdr:rowOff>
    </xdr:from>
    <xdr:to>
      <xdr:col>6</xdr:col>
      <xdr:colOff>38100</xdr:colOff>
      <xdr:row>59</xdr:row>
      <xdr:rowOff>155303</xdr:rowOff>
    </xdr:to>
    <xdr:sp macro="" textlink="">
      <xdr:nvSpPr>
        <xdr:cNvPr id="199" name="楕円 198">
          <a:extLst>
            <a:ext uri="{FF2B5EF4-FFF2-40B4-BE49-F238E27FC236}">
              <a16:creationId xmlns:a16="http://schemas.microsoft.com/office/drawing/2014/main" id="{5E1EA6AF-2FA4-4CAE-B257-4D4C220322A8}"/>
            </a:ext>
          </a:extLst>
        </xdr:cNvPr>
        <xdr:cNvSpPr/>
      </xdr:nvSpPr>
      <xdr:spPr>
        <a:xfrm>
          <a:off x="988060" y="101730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97972</xdr:rowOff>
    </xdr:from>
    <xdr:to>
      <xdr:col>10</xdr:col>
      <xdr:colOff>114300</xdr:colOff>
      <xdr:row>59</xdr:row>
      <xdr:rowOff>104503</xdr:rowOff>
    </xdr:to>
    <xdr:cxnSp macro="">
      <xdr:nvCxnSpPr>
        <xdr:cNvPr id="200" name="直線コネクタ 199">
          <a:extLst>
            <a:ext uri="{FF2B5EF4-FFF2-40B4-BE49-F238E27FC236}">
              <a16:creationId xmlns:a16="http://schemas.microsoft.com/office/drawing/2014/main" id="{FEED4CBC-9BDA-4E66-BEC2-D9A8D592A0C2}"/>
            </a:ext>
          </a:extLst>
        </xdr:cNvPr>
        <xdr:cNvCxnSpPr/>
      </xdr:nvCxnSpPr>
      <xdr:spPr>
        <a:xfrm flipV="1">
          <a:off x="1031240" y="10209712"/>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60BA749D-4E2A-41DC-8D43-F12A38DA4F4F}"/>
            </a:ext>
          </a:extLst>
        </xdr:cNvPr>
        <xdr:cNvSpPr txBox="1"/>
      </xdr:nvSpPr>
      <xdr:spPr>
        <a:xfrm>
          <a:off x="3239144" y="1058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A40F300-DBF6-4F64-9C75-19CD95CDCB99}"/>
            </a:ext>
          </a:extLst>
        </xdr:cNvPr>
        <xdr:cNvSpPr txBox="1"/>
      </xdr:nvSpPr>
      <xdr:spPr>
        <a:xfrm>
          <a:off x="2439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D7658823-AE5B-4211-ABAC-5BFFA098D09E}"/>
            </a:ext>
          </a:extLst>
        </xdr:cNvPr>
        <xdr:cNvSpPr txBox="1"/>
      </xdr:nvSpPr>
      <xdr:spPr>
        <a:xfrm>
          <a:off x="1641484" y="105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517FB810-BBFF-4516-AA94-9777CB0D5E25}"/>
            </a:ext>
          </a:extLst>
        </xdr:cNvPr>
        <xdr:cNvSpPr txBox="1"/>
      </xdr:nvSpPr>
      <xdr:spPr>
        <a:xfrm>
          <a:off x="85535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C2E1CA5-0FC9-4B0D-85E8-32176B9C9FF7}"/>
            </a:ext>
          </a:extLst>
        </xdr:cNvPr>
        <xdr:cNvSpPr txBox="1"/>
      </xdr:nvSpPr>
      <xdr:spPr>
        <a:xfrm>
          <a:off x="32391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166931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037EFDD-9AC8-4828-8268-5ADF386BA8B3}"/>
            </a:ext>
          </a:extLst>
        </xdr:cNvPr>
        <xdr:cNvSpPr txBox="1"/>
      </xdr:nvSpPr>
      <xdr:spPr>
        <a:xfrm>
          <a:off x="243904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165299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296E7A3F-CCBF-4130-B25C-51C13ED9C491}"/>
            </a:ext>
          </a:extLst>
        </xdr:cNvPr>
        <xdr:cNvSpPr txBox="1"/>
      </xdr:nvSpPr>
      <xdr:spPr>
        <a:xfrm>
          <a:off x="164148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6A6448B3-24AC-43E7-A866-A50B9BECDEBA}"/>
            </a:ext>
          </a:extLst>
        </xdr:cNvPr>
        <xdr:cNvSpPr txBox="1"/>
      </xdr:nvSpPr>
      <xdr:spPr>
        <a:xfrm>
          <a:off x="85535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AB7116B-943A-473A-914E-D106CD7D6B0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7AACDF0-0280-4BFD-8931-13F224DD1B6C}"/>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D2676DD-AE49-4CCF-ABCA-CA8AD872AED2}"/>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AFBB9AC4-61F1-4BD8-B47D-0927F0A6A68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6308930-535A-40A7-B4E7-ACE89C1B25A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57BF906-004B-44B3-B17C-F9F1164BA64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49436FF-B0EF-441C-B36C-6B1BBC4D83A0}"/>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C68453F-F967-4075-AC33-663C21334A4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A17B972-2866-44DD-89D4-909CA9A3524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E5D0119-62FA-46B1-8511-FC4C29CD2201}"/>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20E9ED33-CA4E-4E72-B165-0EF7FEC7F19A}"/>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94D7403C-A499-457E-A814-260250A39C10}"/>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639C245F-25F7-4568-A89C-442A9E93F9BB}"/>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C4C273DA-7EC5-4B5A-811D-4DF76CFA99D8}"/>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F5DD9969-3CFC-4802-BBC5-54A98D6E577E}"/>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E110D775-159D-4445-8E85-85005E715E57}"/>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6EBCCECC-B318-401C-8797-BF3B1408869D}"/>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4770529C-81FA-4FBB-A52F-AB31F60FC5DF}"/>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C066AABE-3DD2-4C18-B6DF-CBEA6AF52FF9}"/>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B8EC4DD0-B620-40B2-BB56-93C0E87EB053}"/>
            </a:ext>
          </a:extLst>
        </xdr:cNvPr>
        <xdr:cNvSpPr txBox="1"/>
      </xdr:nvSpPr>
      <xdr:spPr>
        <a:xfrm>
          <a:off x="5416126" y="965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593A193B-BAA4-4B37-8037-5F90841469E3}"/>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77F54BA3-D57D-4C0C-84C5-7D2EECA0E1D0}"/>
            </a:ext>
          </a:extLst>
        </xdr:cNvPr>
        <xdr:cNvSpPr txBox="1"/>
      </xdr:nvSpPr>
      <xdr:spPr>
        <a:xfrm>
          <a:off x="5331688" y="932644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D18DDAB7-A281-416B-BA42-A563F21E39F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2109586A-662E-4250-A867-A695E5D88276}"/>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708963C-44A1-4C24-B435-1299E85B05FB}"/>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79CE2085-DBFA-4967-A9E5-3020359FFEDB}"/>
            </a:ext>
          </a:extLst>
        </xdr:cNvPr>
        <xdr:cNvCxnSpPr/>
      </xdr:nvCxnSpPr>
      <xdr:spPr>
        <a:xfrm flipV="1">
          <a:off x="9429115" y="9488091"/>
          <a:ext cx="0" cy="1618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4D37A3D3-1D2F-4D99-9747-083E8C5D17C8}"/>
            </a:ext>
          </a:extLst>
        </xdr:cNvPr>
        <xdr:cNvSpPr txBox="1"/>
      </xdr:nvSpPr>
      <xdr:spPr>
        <a:xfrm>
          <a:off x="9467850" y="1110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84B2168D-EEDF-4BFF-BB2D-E660EB20C4E2}"/>
            </a:ext>
          </a:extLst>
        </xdr:cNvPr>
        <xdr:cNvCxnSpPr/>
      </xdr:nvCxnSpPr>
      <xdr:spPr>
        <a:xfrm>
          <a:off x="9356090" y="111064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8FD060DF-8146-4CD8-831E-A556EDE8BB8F}"/>
            </a:ext>
          </a:extLst>
        </xdr:cNvPr>
        <xdr:cNvSpPr txBox="1"/>
      </xdr:nvSpPr>
      <xdr:spPr>
        <a:xfrm>
          <a:off x="9467850" y="926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7C93C534-0250-4F9E-9211-F39AD2EA8DD5}"/>
            </a:ext>
          </a:extLst>
        </xdr:cNvPr>
        <xdr:cNvCxnSpPr/>
      </xdr:nvCxnSpPr>
      <xdr:spPr>
        <a:xfrm>
          <a:off x="9356090" y="948809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17BF8820-0DE7-4CEE-AC36-860648ADE906}"/>
            </a:ext>
          </a:extLst>
        </xdr:cNvPr>
        <xdr:cNvSpPr txBox="1"/>
      </xdr:nvSpPr>
      <xdr:spPr>
        <a:xfrm>
          <a:off x="9467850" y="10411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71FE3661-A829-4ED7-8D89-063A7F18B822}"/>
            </a:ext>
          </a:extLst>
        </xdr:cNvPr>
        <xdr:cNvSpPr/>
      </xdr:nvSpPr>
      <xdr:spPr>
        <a:xfrm>
          <a:off x="9394190" y="1055435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C5A7CAF8-15C8-4330-A2B5-9A48551573B2}"/>
            </a:ext>
          </a:extLst>
        </xdr:cNvPr>
        <xdr:cNvSpPr/>
      </xdr:nvSpPr>
      <xdr:spPr>
        <a:xfrm>
          <a:off x="8632190" y="1057460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DF6B2B9C-0E58-47D6-A347-70198E9B7CB9}"/>
            </a:ext>
          </a:extLst>
        </xdr:cNvPr>
        <xdr:cNvSpPr/>
      </xdr:nvSpPr>
      <xdr:spPr>
        <a:xfrm>
          <a:off x="7846060" y="105693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A1A985D0-06D4-45FE-82FC-8708537D3CEA}"/>
            </a:ext>
          </a:extLst>
        </xdr:cNvPr>
        <xdr:cNvSpPr/>
      </xdr:nvSpPr>
      <xdr:spPr>
        <a:xfrm>
          <a:off x="7029450" y="1062815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E3466630-61BD-43BE-805F-92949CDA679E}"/>
            </a:ext>
          </a:extLst>
        </xdr:cNvPr>
        <xdr:cNvSpPr/>
      </xdr:nvSpPr>
      <xdr:spPr>
        <a:xfrm>
          <a:off x="6231890" y="1065744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945A327-0C17-4B2C-8962-D28B20E9B4D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2422F0C-C7E0-4C59-9C58-252555DD077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12D6160-3D2B-4625-9E0D-1AC7F4B8DBAA}"/>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2D8BDEA9-A0E4-48C4-B757-4CF8A0AD973E}"/>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B3B80D9-BD63-438A-84F7-67F6DC2124E1}"/>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79238</xdr:rowOff>
    </xdr:from>
    <xdr:to>
      <xdr:col>55</xdr:col>
      <xdr:colOff>50800</xdr:colOff>
      <xdr:row>63</xdr:row>
      <xdr:rowOff>9388</xdr:rowOff>
    </xdr:to>
    <xdr:sp macro="" textlink="">
      <xdr:nvSpPr>
        <xdr:cNvPr id="250" name="楕円 249">
          <a:extLst>
            <a:ext uri="{FF2B5EF4-FFF2-40B4-BE49-F238E27FC236}">
              <a16:creationId xmlns:a16="http://schemas.microsoft.com/office/drawing/2014/main" id="{15CDD347-7301-4B1F-A6C7-BFFDC1950077}"/>
            </a:ext>
          </a:extLst>
        </xdr:cNvPr>
        <xdr:cNvSpPr/>
      </xdr:nvSpPr>
      <xdr:spPr>
        <a:xfrm>
          <a:off x="9394190" y="10709138"/>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57665</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574F35B0-6B2B-42B0-AFE6-7DE938EB024D}"/>
            </a:ext>
          </a:extLst>
        </xdr:cNvPr>
        <xdr:cNvSpPr txBox="1"/>
      </xdr:nvSpPr>
      <xdr:spPr>
        <a:xfrm>
          <a:off x="9467850" y="1068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101977</xdr:rowOff>
    </xdr:from>
    <xdr:to>
      <xdr:col>50</xdr:col>
      <xdr:colOff>165100</xdr:colOff>
      <xdr:row>63</xdr:row>
      <xdr:rowOff>32127</xdr:rowOff>
    </xdr:to>
    <xdr:sp macro="" textlink="">
      <xdr:nvSpPr>
        <xdr:cNvPr id="252" name="楕円 251">
          <a:extLst>
            <a:ext uri="{FF2B5EF4-FFF2-40B4-BE49-F238E27FC236}">
              <a16:creationId xmlns:a16="http://schemas.microsoft.com/office/drawing/2014/main" id="{B232C4A7-9910-4550-8654-3FD5B2568C64}"/>
            </a:ext>
          </a:extLst>
        </xdr:cNvPr>
        <xdr:cNvSpPr/>
      </xdr:nvSpPr>
      <xdr:spPr>
        <a:xfrm>
          <a:off x="8632190" y="107280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130038</xdr:rowOff>
    </xdr:from>
    <xdr:to>
      <xdr:col>55</xdr:col>
      <xdr:colOff>0</xdr:colOff>
      <xdr:row>62</xdr:row>
      <xdr:rowOff>152777</xdr:rowOff>
    </xdr:to>
    <xdr:cxnSp macro="">
      <xdr:nvCxnSpPr>
        <xdr:cNvPr id="253" name="直線コネクタ 252">
          <a:extLst>
            <a:ext uri="{FF2B5EF4-FFF2-40B4-BE49-F238E27FC236}">
              <a16:creationId xmlns:a16="http://schemas.microsoft.com/office/drawing/2014/main" id="{87860A11-2773-42ED-8018-4B59CA512D65}"/>
            </a:ext>
          </a:extLst>
        </xdr:cNvPr>
        <xdr:cNvCxnSpPr/>
      </xdr:nvCxnSpPr>
      <xdr:spPr>
        <a:xfrm flipV="1">
          <a:off x="8686800" y="10763748"/>
          <a:ext cx="74295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117054</xdr:rowOff>
    </xdr:from>
    <xdr:to>
      <xdr:col>46</xdr:col>
      <xdr:colOff>38100</xdr:colOff>
      <xdr:row>63</xdr:row>
      <xdr:rowOff>47204</xdr:rowOff>
    </xdr:to>
    <xdr:sp macro="" textlink="">
      <xdr:nvSpPr>
        <xdr:cNvPr id="254" name="楕円 253">
          <a:extLst>
            <a:ext uri="{FF2B5EF4-FFF2-40B4-BE49-F238E27FC236}">
              <a16:creationId xmlns:a16="http://schemas.microsoft.com/office/drawing/2014/main" id="{4192806F-187F-4243-AB49-93794148E75A}"/>
            </a:ext>
          </a:extLst>
        </xdr:cNvPr>
        <xdr:cNvSpPr/>
      </xdr:nvSpPr>
      <xdr:spPr>
        <a:xfrm>
          <a:off x="7846060" y="1074695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152777</xdr:rowOff>
    </xdr:from>
    <xdr:to>
      <xdr:col>50</xdr:col>
      <xdr:colOff>114300</xdr:colOff>
      <xdr:row>62</xdr:row>
      <xdr:rowOff>167854</xdr:rowOff>
    </xdr:to>
    <xdr:cxnSp macro="">
      <xdr:nvCxnSpPr>
        <xdr:cNvPr id="255" name="直線コネクタ 254">
          <a:extLst>
            <a:ext uri="{FF2B5EF4-FFF2-40B4-BE49-F238E27FC236}">
              <a16:creationId xmlns:a16="http://schemas.microsoft.com/office/drawing/2014/main" id="{95421806-3C27-4F71-999A-E6ED64A4B876}"/>
            </a:ext>
          </a:extLst>
        </xdr:cNvPr>
        <xdr:cNvCxnSpPr/>
      </xdr:nvCxnSpPr>
      <xdr:spPr>
        <a:xfrm flipV="1">
          <a:off x="7889240" y="10782677"/>
          <a:ext cx="797560" cy="1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133189</xdr:rowOff>
    </xdr:from>
    <xdr:to>
      <xdr:col>41</xdr:col>
      <xdr:colOff>101600</xdr:colOff>
      <xdr:row>63</xdr:row>
      <xdr:rowOff>63339</xdr:rowOff>
    </xdr:to>
    <xdr:sp macro="" textlink="">
      <xdr:nvSpPr>
        <xdr:cNvPr id="256" name="楕円 255">
          <a:extLst>
            <a:ext uri="{FF2B5EF4-FFF2-40B4-BE49-F238E27FC236}">
              <a16:creationId xmlns:a16="http://schemas.microsoft.com/office/drawing/2014/main" id="{B5CF5B0F-1316-4CAD-B7BB-6AA7AE637C38}"/>
            </a:ext>
          </a:extLst>
        </xdr:cNvPr>
        <xdr:cNvSpPr/>
      </xdr:nvSpPr>
      <xdr:spPr>
        <a:xfrm>
          <a:off x="7029450" y="1076689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167854</xdr:rowOff>
    </xdr:from>
    <xdr:to>
      <xdr:col>45</xdr:col>
      <xdr:colOff>177800</xdr:colOff>
      <xdr:row>63</xdr:row>
      <xdr:rowOff>12539</xdr:rowOff>
    </xdr:to>
    <xdr:cxnSp macro="">
      <xdr:nvCxnSpPr>
        <xdr:cNvPr id="257" name="直線コネクタ 256">
          <a:extLst>
            <a:ext uri="{FF2B5EF4-FFF2-40B4-BE49-F238E27FC236}">
              <a16:creationId xmlns:a16="http://schemas.microsoft.com/office/drawing/2014/main" id="{2E84FA89-2A2B-4176-90AE-5C76B96F128D}"/>
            </a:ext>
          </a:extLst>
        </xdr:cNvPr>
        <xdr:cNvCxnSpPr/>
      </xdr:nvCxnSpPr>
      <xdr:spPr>
        <a:xfrm flipV="1">
          <a:off x="7084060" y="10801564"/>
          <a:ext cx="80518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151168</xdr:rowOff>
    </xdr:from>
    <xdr:to>
      <xdr:col>36</xdr:col>
      <xdr:colOff>165100</xdr:colOff>
      <xdr:row>63</xdr:row>
      <xdr:rowOff>81318</xdr:rowOff>
    </xdr:to>
    <xdr:sp macro="" textlink="">
      <xdr:nvSpPr>
        <xdr:cNvPr id="258" name="楕円 257">
          <a:extLst>
            <a:ext uri="{FF2B5EF4-FFF2-40B4-BE49-F238E27FC236}">
              <a16:creationId xmlns:a16="http://schemas.microsoft.com/office/drawing/2014/main" id="{773CBB08-340F-4DF0-866B-B875683DAB6F}"/>
            </a:ext>
          </a:extLst>
        </xdr:cNvPr>
        <xdr:cNvSpPr/>
      </xdr:nvSpPr>
      <xdr:spPr>
        <a:xfrm>
          <a:off x="6231890" y="1078106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12539</xdr:rowOff>
    </xdr:from>
    <xdr:to>
      <xdr:col>41</xdr:col>
      <xdr:colOff>50800</xdr:colOff>
      <xdr:row>63</xdr:row>
      <xdr:rowOff>30518</xdr:rowOff>
    </xdr:to>
    <xdr:cxnSp macro="">
      <xdr:nvCxnSpPr>
        <xdr:cNvPr id="259" name="直線コネクタ 258">
          <a:extLst>
            <a:ext uri="{FF2B5EF4-FFF2-40B4-BE49-F238E27FC236}">
              <a16:creationId xmlns:a16="http://schemas.microsoft.com/office/drawing/2014/main" id="{69EEB1FD-1771-4EA2-8028-9DFA52AB0417}"/>
            </a:ext>
          </a:extLst>
        </xdr:cNvPr>
        <xdr:cNvCxnSpPr/>
      </xdr:nvCxnSpPr>
      <xdr:spPr>
        <a:xfrm flipV="1">
          <a:off x="6286500" y="10817699"/>
          <a:ext cx="797560" cy="1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A2BA08A9-CC60-4827-BB91-39A2C0F39AB2}"/>
            </a:ext>
          </a:extLst>
        </xdr:cNvPr>
        <xdr:cNvSpPr txBox="1"/>
      </xdr:nvSpPr>
      <xdr:spPr>
        <a:xfrm>
          <a:off x="8401265" y="10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E8A162E5-E7C6-4BBB-A050-E0570B2D94C2}"/>
            </a:ext>
          </a:extLst>
        </xdr:cNvPr>
        <xdr:cNvSpPr txBox="1"/>
      </xdr:nvSpPr>
      <xdr:spPr>
        <a:xfrm>
          <a:off x="7610690" y="1034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F2A38FDE-27B7-4A26-BF6E-E7771839BBE5}"/>
            </a:ext>
          </a:extLst>
        </xdr:cNvPr>
        <xdr:cNvSpPr txBox="1"/>
      </xdr:nvSpPr>
      <xdr:spPr>
        <a:xfrm>
          <a:off x="682265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2B61F598-32B3-44F8-AC12-FE8109C602E5}"/>
            </a:ext>
          </a:extLst>
        </xdr:cNvPr>
        <xdr:cNvSpPr txBox="1"/>
      </xdr:nvSpPr>
      <xdr:spPr>
        <a:xfrm>
          <a:off x="6007950" y="1043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23254</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1B2FD87E-3B55-4F6F-BA59-42F23240DC0A}"/>
            </a:ext>
          </a:extLst>
        </xdr:cNvPr>
        <xdr:cNvSpPr txBox="1"/>
      </xdr:nvSpPr>
      <xdr:spPr>
        <a:xfrm>
          <a:off x="8401265" y="1082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38331</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9F094E61-9D30-4404-89C9-2282755DEA6C}"/>
            </a:ext>
          </a:extLst>
        </xdr:cNvPr>
        <xdr:cNvSpPr txBox="1"/>
      </xdr:nvSpPr>
      <xdr:spPr>
        <a:xfrm>
          <a:off x="7610690" y="1083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54466</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EB31C63D-3D7F-4467-BAD3-BB741E5DF092}"/>
            </a:ext>
          </a:extLst>
        </xdr:cNvPr>
        <xdr:cNvSpPr txBox="1"/>
      </xdr:nvSpPr>
      <xdr:spPr>
        <a:xfrm>
          <a:off x="6822655" y="1085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72445</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3336041A-33A6-486D-854B-FEFFA1AD35BD}"/>
            </a:ext>
          </a:extLst>
        </xdr:cNvPr>
        <xdr:cNvSpPr txBox="1"/>
      </xdr:nvSpPr>
      <xdr:spPr>
        <a:xfrm>
          <a:off x="6007950" y="1087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AE3EBC85-F64A-4686-8C7A-9F56DCFD18F4}"/>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D8C4E893-E9FC-461A-A699-C627A9539F12}"/>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9B3F4D40-03D2-4CD2-AC5C-635F5E7F6E4B}"/>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27DD0B7E-F4BE-426B-8D75-566F495F8EE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7B565DAB-C4F4-426A-89E5-BF21D204B123}"/>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D71D971A-C36C-4E0C-8F2B-F3C948B4CC7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97863C65-4243-4AF4-9877-2B83C9E25C7B}"/>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BCA41F22-0671-4EA9-86EC-D3899BC14386}"/>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DBBEC848-D4F2-49FE-AC14-82FC719FBDD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F785C960-EC98-4CAA-A4D7-A8D705DDF891}"/>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DEB9C758-7C14-419C-A27C-62EFD9069389}"/>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57B66013-7D4C-487D-BCF4-678099DB433C}"/>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D889E001-1071-404C-B280-F4490F83450F}"/>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F1AF5875-2251-450A-B2BC-72D887FD2255}"/>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FD746955-B8BA-4B05-AFE0-F389D27FDDE8}"/>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24E2346E-9DF2-4008-B645-8FE8DFCD20EC}"/>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DBE32ABF-AF7C-44BD-979D-3D6323334716}"/>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175F4A99-3447-413A-8459-9B0C2B1F10DA}"/>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5112E62E-5D9D-45BE-9DC8-37F8B0DB7DD6}"/>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CB4DF8B2-434A-4D24-97B3-753A71277B6B}"/>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83EE36AF-1250-4986-9E2F-86C7AA6AECB8}"/>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7387224B-2439-4CCB-807C-FDA0E00F726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2D26909A-3F27-496D-98C0-15B7C39C2FDF}"/>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29056279-109D-4A92-A6B3-8C2C75B2DFC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4A14F068-045E-4350-B1C1-80409D6C4778}"/>
            </a:ext>
          </a:extLst>
        </xdr:cNvPr>
        <xdr:cNvCxnSpPr/>
      </xdr:nvCxnSpPr>
      <xdr:spPr>
        <a:xfrm flipV="1">
          <a:off x="4173855" y="1341310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CCDA514C-512B-417A-9534-B20681981D6A}"/>
            </a:ext>
          </a:extLst>
        </xdr:cNvPr>
        <xdr:cNvSpPr txBox="1"/>
      </xdr:nvSpPr>
      <xdr:spPr>
        <a:xfrm>
          <a:off x="4212590" y="1483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8947D20-CC92-4D08-8163-60939025F57A}"/>
            </a:ext>
          </a:extLst>
        </xdr:cNvPr>
        <xdr:cNvCxnSpPr/>
      </xdr:nvCxnSpPr>
      <xdr:spPr>
        <a:xfrm>
          <a:off x="4112260" y="14841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37FA78BD-F916-4C44-9A00-A2A960A532AE}"/>
            </a:ext>
          </a:extLst>
        </xdr:cNvPr>
        <xdr:cNvSpPr txBox="1"/>
      </xdr:nvSpPr>
      <xdr:spPr>
        <a:xfrm>
          <a:off x="4212590" y="1319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2F6BDD3A-FD7E-4056-8DE1-B8B9A81098A6}"/>
            </a:ext>
          </a:extLst>
        </xdr:cNvPr>
        <xdr:cNvCxnSpPr/>
      </xdr:nvCxnSpPr>
      <xdr:spPr>
        <a:xfrm>
          <a:off x="4112260" y="13413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4C65D76B-E95C-4BB2-B0EB-0A85FC254D61}"/>
            </a:ext>
          </a:extLst>
        </xdr:cNvPr>
        <xdr:cNvSpPr txBox="1"/>
      </xdr:nvSpPr>
      <xdr:spPr>
        <a:xfrm>
          <a:off x="4212590" y="14249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81FB9A3B-1465-4590-9C91-B1F304168B7B}"/>
            </a:ext>
          </a:extLst>
        </xdr:cNvPr>
        <xdr:cNvSpPr/>
      </xdr:nvSpPr>
      <xdr:spPr>
        <a:xfrm>
          <a:off x="413131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B51F208E-1637-49F6-BEE8-CCD7F2150B57}"/>
            </a:ext>
          </a:extLst>
        </xdr:cNvPr>
        <xdr:cNvSpPr/>
      </xdr:nvSpPr>
      <xdr:spPr>
        <a:xfrm>
          <a:off x="3388360" y="1419288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594C45D5-8305-4A81-A4FF-AEDE722959E8}"/>
            </a:ext>
          </a:extLst>
        </xdr:cNvPr>
        <xdr:cNvSpPr/>
      </xdr:nvSpPr>
      <xdr:spPr>
        <a:xfrm>
          <a:off x="2571750" y="141281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F5E82FE7-10F5-4C8A-BF0E-647B4F39332C}"/>
            </a:ext>
          </a:extLst>
        </xdr:cNvPr>
        <xdr:cNvSpPr/>
      </xdr:nvSpPr>
      <xdr:spPr>
        <a:xfrm>
          <a:off x="1774190" y="140938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C24FFFAF-0CEB-4E63-87C6-4A00D479A0CA}"/>
            </a:ext>
          </a:extLst>
        </xdr:cNvPr>
        <xdr:cNvSpPr/>
      </xdr:nvSpPr>
      <xdr:spPr>
        <a:xfrm>
          <a:off x="988060" y="1412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98D10B1-A87A-4504-9183-3805C4B26A3C}"/>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6E5C46B-D561-4A2F-8602-C97B0AB37A8E}"/>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D548818-8949-457B-81BB-D143E8058C3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9F42C22-1392-4FF4-A838-C9E03B8C486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E035BA-D7F7-44D2-8F4B-A91988D5607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308" name="楕円 307">
          <a:extLst>
            <a:ext uri="{FF2B5EF4-FFF2-40B4-BE49-F238E27FC236}">
              <a16:creationId xmlns:a16="http://schemas.microsoft.com/office/drawing/2014/main" id="{FAC2CCEA-218A-4D20-928E-BB860E42F723}"/>
            </a:ext>
          </a:extLst>
        </xdr:cNvPr>
        <xdr:cNvSpPr/>
      </xdr:nvSpPr>
      <xdr:spPr>
        <a:xfrm>
          <a:off x="4131310" y="140595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23513</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75B97F50-6CBB-463E-B36B-6CD992AC8A45}"/>
            </a:ext>
          </a:extLst>
        </xdr:cNvPr>
        <xdr:cNvSpPr txBox="1"/>
      </xdr:nvSpPr>
      <xdr:spPr>
        <a:xfrm>
          <a:off x="4212590" y="13907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310" name="楕円 309">
          <a:extLst>
            <a:ext uri="{FF2B5EF4-FFF2-40B4-BE49-F238E27FC236}">
              <a16:creationId xmlns:a16="http://schemas.microsoft.com/office/drawing/2014/main" id="{C88CDC20-269E-4962-8954-7DA13A823AE9}"/>
            </a:ext>
          </a:extLst>
        </xdr:cNvPr>
        <xdr:cNvSpPr/>
      </xdr:nvSpPr>
      <xdr:spPr>
        <a:xfrm>
          <a:off x="3388360" y="140481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51436</xdr:rowOff>
    </xdr:to>
    <xdr:cxnSp macro="">
      <xdr:nvCxnSpPr>
        <xdr:cNvPr id="311" name="直線コネクタ 310">
          <a:extLst>
            <a:ext uri="{FF2B5EF4-FFF2-40B4-BE49-F238E27FC236}">
              <a16:creationId xmlns:a16="http://schemas.microsoft.com/office/drawing/2014/main" id="{1EF6350D-1594-4281-9664-6B326145150A}"/>
            </a:ext>
          </a:extLst>
        </xdr:cNvPr>
        <xdr:cNvCxnSpPr/>
      </xdr:nvCxnSpPr>
      <xdr:spPr>
        <a:xfrm>
          <a:off x="3431540" y="14097000"/>
          <a:ext cx="74295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312" name="楕円 311">
          <a:extLst>
            <a:ext uri="{FF2B5EF4-FFF2-40B4-BE49-F238E27FC236}">
              <a16:creationId xmlns:a16="http://schemas.microsoft.com/office/drawing/2014/main" id="{AB3212BD-5CAA-4FDE-9C4B-6001B296EAE0}"/>
            </a:ext>
          </a:extLst>
        </xdr:cNvPr>
        <xdr:cNvSpPr/>
      </xdr:nvSpPr>
      <xdr:spPr>
        <a:xfrm>
          <a:off x="2571750" y="140195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38100</xdr:rowOff>
    </xdr:to>
    <xdr:cxnSp macro="">
      <xdr:nvCxnSpPr>
        <xdr:cNvPr id="313" name="直線コネクタ 312">
          <a:extLst>
            <a:ext uri="{FF2B5EF4-FFF2-40B4-BE49-F238E27FC236}">
              <a16:creationId xmlns:a16="http://schemas.microsoft.com/office/drawing/2014/main" id="{57086D3B-68E2-4EF0-9F2E-58811417E08E}"/>
            </a:ext>
          </a:extLst>
        </xdr:cNvPr>
        <xdr:cNvCxnSpPr/>
      </xdr:nvCxnSpPr>
      <xdr:spPr>
        <a:xfrm>
          <a:off x="2626360" y="14068425"/>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314" name="楕円 313">
          <a:extLst>
            <a:ext uri="{FF2B5EF4-FFF2-40B4-BE49-F238E27FC236}">
              <a16:creationId xmlns:a16="http://schemas.microsoft.com/office/drawing/2014/main" id="{FA11C4E6-C741-4126-B887-1618DF8B4BBA}"/>
            </a:ext>
          </a:extLst>
        </xdr:cNvPr>
        <xdr:cNvSpPr/>
      </xdr:nvSpPr>
      <xdr:spPr>
        <a:xfrm>
          <a:off x="1774190" y="139757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137161</xdr:rowOff>
    </xdr:from>
    <xdr:to>
      <xdr:col>15</xdr:col>
      <xdr:colOff>50800</xdr:colOff>
      <xdr:row>82</xdr:row>
      <xdr:rowOff>7620</xdr:rowOff>
    </xdr:to>
    <xdr:cxnSp macro="">
      <xdr:nvCxnSpPr>
        <xdr:cNvPr id="315" name="直線コネクタ 314">
          <a:extLst>
            <a:ext uri="{FF2B5EF4-FFF2-40B4-BE49-F238E27FC236}">
              <a16:creationId xmlns:a16="http://schemas.microsoft.com/office/drawing/2014/main" id="{22E77E71-1AE1-4570-B35C-9B02B7F938AA}"/>
            </a:ext>
          </a:extLst>
        </xdr:cNvPr>
        <xdr:cNvCxnSpPr/>
      </xdr:nvCxnSpPr>
      <xdr:spPr>
        <a:xfrm>
          <a:off x="1828800" y="14020801"/>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40639</xdr:rowOff>
    </xdr:from>
    <xdr:to>
      <xdr:col>6</xdr:col>
      <xdr:colOff>38100</xdr:colOff>
      <xdr:row>81</xdr:row>
      <xdr:rowOff>142239</xdr:rowOff>
    </xdr:to>
    <xdr:sp macro="" textlink="">
      <xdr:nvSpPr>
        <xdr:cNvPr id="316" name="楕円 315">
          <a:extLst>
            <a:ext uri="{FF2B5EF4-FFF2-40B4-BE49-F238E27FC236}">
              <a16:creationId xmlns:a16="http://schemas.microsoft.com/office/drawing/2014/main" id="{EBB19F63-B31E-4F80-9A2A-BAA999838322}"/>
            </a:ext>
          </a:extLst>
        </xdr:cNvPr>
        <xdr:cNvSpPr/>
      </xdr:nvSpPr>
      <xdr:spPr>
        <a:xfrm>
          <a:off x="988060" y="139280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91439</xdr:rowOff>
    </xdr:from>
    <xdr:to>
      <xdr:col>10</xdr:col>
      <xdr:colOff>114300</xdr:colOff>
      <xdr:row>81</xdr:row>
      <xdr:rowOff>137161</xdr:rowOff>
    </xdr:to>
    <xdr:cxnSp macro="">
      <xdr:nvCxnSpPr>
        <xdr:cNvPr id="317" name="直線コネクタ 316">
          <a:extLst>
            <a:ext uri="{FF2B5EF4-FFF2-40B4-BE49-F238E27FC236}">
              <a16:creationId xmlns:a16="http://schemas.microsoft.com/office/drawing/2014/main" id="{C57555CF-14B1-4A98-9D96-6758C4FDD883}"/>
            </a:ext>
          </a:extLst>
        </xdr:cNvPr>
        <xdr:cNvCxnSpPr/>
      </xdr:nvCxnSpPr>
      <xdr:spPr>
        <a:xfrm>
          <a:off x="1031240" y="13982699"/>
          <a:ext cx="797560" cy="3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0EA6780A-1579-4BE9-AFFE-31C877A58D62}"/>
            </a:ext>
          </a:extLst>
        </xdr:cNvPr>
        <xdr:cNvSpPr txBox="1"/>
      </xdr:nvSpPr>
      <xdr:spPr>
        <a:xfrm>
          <a:off x="3239144" y="1428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CEDFD2B7-B286-4F3E-9BE5-F68DB9DEB915}"/>
            </a:ext>
          </a:extLst>
        </xdr:cNvPr>
        <xdr:cNvSpPr txBox="1"/>
      </xdr:nvSpPr>
      <xdr:spPr>
        <a:xfrm>
          <a:off x="2439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a:extLst>
            <a:ext uri="{FF2B5EF4-FFF2-40B4-BE49-F238E27FC236}">
              <a16:creationId xmlns:a16="http://schemas.microsoft.com/office/drawing/2014/main" id="{60903CC5-5887-4D43-BC23-FD895BB64049}"/>
            </a:ext>
          </a:extLst>
        </xdr:cNvPr>
        <xdr:cNvSpPr txBox="1"/>
      </xdr:nvSpPr>
      <xdr:spPr>
        <a:xfrm>
          <a:off x="1641484" y="1419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FE59C1E1-1E5A-4A02-BC10-558FD4EF94E4}"/>
            </a:ext>
          </a:extLst>
        </xdr:cNvPr>
        <xdr:cNvSpPr txBox="1"/>
      </xdr:nvSpPr>
      <xdr:spPr>
        <a:xfrm>
          <a:off x="855354" y="1421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105427</xdr:rowOff>
    </xdr:from>
    <xdr:ext cx="405111" cy="259045"/>
    <xdr:sp macro="" textlink="">
      <xdr:nvSpPr>
        <xdr:cNvPr id="322" name="n_1mainValue【公営住宅】&#10;有形固定資産減価償却率">
          <a:extLst>
            <a:ext uri="{FF2B5EF4-FFF2-40B4-BE49-F238E27FC236}">
              <a16:creationId xmlns:a16="http://schemas.microsoft.com/office/drawing/2014/main" id="{88AC0979-F0F3-4EB8-85C5-A2E01B42FB35}"/>
            </a:ext>
          </a:extLst>
        </xdr:cNvPr>
        <xdr:cNvSpPr txBox="1"/>
      </xdr:nvSpPr>
      <xdr:spPr>
        <a:xfrm>
          <a:off x="32391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323" name="n_2mainValue【公営住宅】&#10;有形固定資産減価償却率">
          <a:extLst>
            <a:ext uri="{FF2B5EF4-FFF2-40B4-BE49-F238E27FC236}">
              <a16:creationId xmlns:a16="http://schemas.microsoft.com/office/drawing/2014/main" id="{F2EC65C5-9B45-44BD-BE50-53CEB1DAF308}"/>
            </a:ext>
          </a:extLst>
        </xdr:cNvPr>
        <xdr:cNvSpPr txBox="1"/>
      </xdr:nvSpPr>
      <xdr:spPr>
        <a:xfrm>
          <a:off x="2439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24" name="n_3mainValue【公営住宅】&#10;有形固定資産減価償却率">
          <a:extLst>
            <a:ext uri="{FF2B5EF4-FFF2-40B4-BE49-F238E27FC236}">
              <a16:creationId xmlns:a16="http://schemas.microsoft.com/office/drawing/2014/main" id="{E4704EE8-3E1E-4947-A591-8A4D95A34CEC}"/>
            </a:ext>
          </a:extLst>
        </xdr:cNvPr>
        <xdr:cNvSpPr txBox="1"/>
      </xdr:nvSpPr>
      <xdr:spPr>
        <a:xfrm>
          <a:off x="1641484" y="1374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158766</xdr:rowOff>
    </xdr:from>
    <xdr:ext cx="405111" cy="259045"/>
    <xdr:sp macro="" textlink="">
      <xdr:nvSpPr>
        <xdr:cNvPr id="325" name="n_4mainValue【公営住宅】&#10;有形固定資産減価償却率">
          <a:extLst>
            <a:ext uri="{FF2B5EF4-FFF2-40B4-BE49-F238E27FC236}">
              <a16:creationId xmlns:a16="http://schemas.microsoft.com/office/drawing/2014/main" id="{46641FA5-41A5-4570-93D4-54FD48EDEFAF}"/>
            </a:ext>
          </a:extLst>
        </xdr:cNvPr>
        <xdr:cNvSpPr txBox="1"/>
      </xdr:nvSpPr>
      <xdr:spPr>
        <a:xfrm>
          <a:off x="855354" y="1370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67C1EED1-5207-45C8-B9BB-10D8E88905C5}"/>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10B31F97-653B-47B6-9682-99DEF5888813}"/>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D1E721C3-73CB-47B0-B167-7ECE3B6A06BE}"/>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103EFD23-245A-4733-8C34-0A4AB61462F4}"/>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F486A57-B5A0-4EA2-A829-FD4838016F04}"/>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73402231-BBC7-49D1-8AFF-2DE328913E26}"/>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45CA3F33-3243-4C80-BD9D-A8ABA533A84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7F806BED-4BE6-4735-966F-04C394C611F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1936FD03-0AA2-4DF5-882F-9887D918B671}"/>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D7A719EF-ACA4-4716-9C7C-63388992516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1E87DC78-18D1-4FD7-B108-B7EDFF93511D}"/>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5779CECA-6B35-4917-9420-278F1F1E6BA9}"/>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85F8FDA2-4DC7-4DD5-AE8E-ED5EAD0212F3}"/>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59DFDD18-7F47-400E-91D7-5D578CE98D4C}"/>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2F576915-B605-4B13-8E6B-2D595A392D57}"/>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9B2FFDD0-7543-47DD-9326-1AA0EA52E057}"/>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291E73CE-7AE0-4F37-A17F-EA76F9B37E58}"/>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4278599A-0E61-47B0-A880-47BB354D2B5A}"/>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DCC48C79-A683-4FFE-A7D5-9A00824FE33B}"/>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469F4BB3-4A88-4380-AD0A-A50A7DC7A872}"/>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4ED98455-3FB6-480F-99C3-F85E6840769E}"/>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BC99994F-0935-43EF-8DF4-775F198335B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8A57EDB4-7BCF-40FA-9717-8064C652D1BC}"/>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C671B2CB-49B5-457F-947C-B5D92A935ADD}"/>
            </a:ext>
          </a:extLst>
        </xdr:cNvPr>
        <xdr:cNvCxnSpPr/>
      </xdr:nvCxnSpPr>
      <xdr:spPr>
        <a:xfrm flipV="1">
          <a:off x="9429115" y="13327380"/>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9411D805-CDCC-4D45-99E3-AE42DB39495A}"/>
            </a:ext>
          </a:extLst>
        </xdr:cNvPr>
        <xdr:cNvSpPr txBox="1"/>
      </xdr:nvSpPr>
      <xdr:spPr>
        <a:xfrm>
          <a:off x="9467850" y="1483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CD3C3266-617B-4129-948E-F516D44D4C0C}"/>
            </a:ext>
          </a:extLst>
        </xdr:cNvPr>
        <xdr:cNvCxnSpPr/>
      </xdr:nvCxnSpPr>
      <xdr:spPr>
        <a:xfrm>
          <a:off x="9356090" y="148281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D41C27A1-B0A2-412B-A34C-67CDD7D43FE6}"/>
            </a:ext>
          </a:extLst>
        </xdr:cNvPr>
        <xdr:cNvSpPr txBox="1"/>
      </xdr:nvSpPr>
      <xdr:spPr>
        <a:xfrm>
          <a:off x="9467850" y="130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E371FC08-3EF7-4EA0-A53F-8BD5AEA1840B}"/>
            </a:ext>
          </a:extLst>
        </xdr:cNvPr>
        <xdr:cNvCxnSpPr/>
      </xdr:nvCxnSpPr>
      <xdr:spPr>
        <a:xfrm>
          <a:off x="9356090" y="1332738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D1B1BD87-13D4-47A3-A43D-F8DC91422488}"/>
            </a:ext>
          </a:extLst>
        </xdr:cNvPr>
        <xdr:cNvSpPr txBox="1"/>
      </xdr:nvSpPr>
      <xdr:spPr>
        <a:xfrm>
          <a:off x="9467850" y="14365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915BF738-A970-4060-BED7-79D4E6873074}"/>
            </a:ext>
          </a:extLst>
        </xdr:cNvPr>
        <xdr:cNvSpPr/>
      </xdr:nvSpPr>
      <xdr:spPr>
        <a:xfrm>
          <a:off x="9394190" y="1451826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847A74E9-AE57-49D7-9668-32B2936B1FDB}"/>
            </a:ext>
          </a:extLst>
        </xdr:cNvPr>
        <xdr:cNvSpPr/>
      </xdr:nvSpPr>
      <xdr:spPr>
        <a:xfrm>
          <a:off x="8632190" y="1449844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6E831C89-6C60-43A7-B420-5653D2A3D2BF}"/>
            </a:ext>
          </a:extLst>
        </xdr:cNvPr>
        <xdr:cNvSpPr/>
      </xdr:nvSpPr>
      <xdr:spPr>
        <a:xfrm>
          <a:off x="7846060" y="1449997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3A6B4579-8AF6-4DED-AE03-8075AD7C2980}"/>
            </a:ext>
          </a:extLst>
        </xdr:cNvPr>
        <xdr:cNvSpPr/>
      </xdr:nvSpPr>
      <xdr:spPr>
        <a:xfrm>
          <a:off x="7029450" y="1451406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67B5682C-7FBC-4D97-898D-C0808252F04A}"/>
            </a:ext>
          </a:extLst>
        </xdr:cNvPr>
        <xdr:cNvSpPr/>
      </xdr:nvSpPr>
      <xdr:spPr>
        <a:xfrm>
          <a:off x="6231890" y="145186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4B4C745-A44F-46C9-A24D-579947A7AAF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1C0D113-A0EB-4DA6-BEAA-1E495FF10DFA}"/>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1AE1985-5A24-455F-91C4-DD1AD49FA246}"/>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C3FD637-89E0-47DA-90F0-C56DAC11C87F}"/>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F20D403-91A3-46D4-9059-F9ED0E129D27}"/>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122937</xdr:rowOff>
    </xdr:from>
    <xdr:to>
      <xdr:col>55</xdr:col>
      <xdr:colOff>50800</xdr:colOff>
      <xdr:row>85</xdr:row>
      <xdr:rowOff>53087</xdr:rowOff>
    </xdr:to>
    <xdr:sp macro="" textlink="">
      <xdr:nvSpPr>
        <xdr:cNvPr id="365" name="楕円 364">
          <a:extLst>
            <a:ext uri="{FF2B5EF4-FFF2-40B4-BE49-F238E27FC236}">
              <a16:creationId xmlns:a16="http://schemas.microsoft.com/office/drawing/2014/main" id="{ADD7C06E-F71C-4B3A-AEB8-9D3F916AA5A0}"/>
            </a:ext>
          </a:extLst>
        </xdr:cNvPr>
        <xdr:cNvSpPr/>
      </xdr:nvSpPr>
      <xdr:spPr>
        <a:xfrm>
          <a:off x="9394190" y="1452664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101364</xdr:rowOff>
    </xdr:from>
    <xdr:ext cx="469744" cy="259045"/>
    <xdr:sp macro="" textlink="">
      <xdr:nvSpPr>
        <xdr:cNvPr id="366" name="【公営住宅】&#10;一人当たり面積該当値テキスト">
          <a:extLst>
            <a:ext uri="{FF2B5EF4-FFF2-40B4-BE49-F238E27FC236}">
              <a16:creationId xmlns:a16="http://schemas.microsoft.com/office/drawing/2014/main" id="{ACE66C9C-DA9C-4C32-A6DB-CD4B32757516}"/>
            </a:ext>
          </a:extLst>
        </xdr:cNvPr>
        <xdr:cNvSpPr txBox="1"/>
      </xdr:nvSpPr>
      <xdr:spPr>
        <a:xfrm>
          <a:off x="9467850" y="1449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110744</xdr:rowOff>
    </xdr:from>
    <xdr:to>
      <xdr:col>50</xdr:col>
      <xdr:colOff>165100</xdr:colOff>
      <xdr:row>85</xdr:row>
      <xdr:rowOff>40894</xdr:rowOff>
    </xdr:to>
    <xdr:sp macro="" textlink="">
      <xdr:nvSpPr>
        <xdr:cNvPr id="367" name="楕円 366">
          <a:extLst>
            <a:ext uri="{FF2B5EF4-FFF2-40B4-BE49-F238E27FC236}">
              <a16:creationId xmlns:a16="http://schemas.microsoft.com/office/drawing/2014/main" id="{88511787-23BA-4DD6-8A21-1AC73F92F6DB}"/>
            </a:ext>
          </a:extLst>
        </xdr:cNvPr>
        <xdr:cNvSpPr/>
      </xdr:nvSpPr>
      <xdr:spPr>
        <a:xfrm>
          <a:off x="8632190" y="1451254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161544</xdr:rowOff>
    </xdr:from>
    <xdr:to>
      <xdr:col>55</xdr:col>
      <xdr:colOff>0</xdr:colOff>
      <xdr:row>85</xdr:row>
      <xdr:rowOff>2287</xdr:rowOff>
    </xdr:to>
    <xdr:cxnSp macro="">
      <xdr:nvCxnSpPr>
        <xdr:cNvPr id="368" name="直線コネクタ 367">
          <a:extLst>
            <a:ext uri="{FF2B5EF4-FFF2-40B4-BE49-F238E27FC236}">
              <a16:creationId xmlns:a16="http://schemas.microsoft.com/office/drawing/2014/main" id="{7FFA824A-BAA8-40B9-ABBA-AB9427610FEC}"/>
            </a:ext>
          </a:extLst>
        </xdr:cNvPr>
        <xdr:cNvCxnSpPr/>
      </xdr:nvCxnSpPr>
      <xdr:spPr>
        <a:xfrm>
          <a:off x="8686800" y="14565249"/>
          <a:ext cx="74295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110744</xdr:rowOff>
    </xdr:from>
    <xdr:to>
      <xdr:col>46</xdr:col>
      <xdr:colOff>38100</xdr:colOff>
      <xdr:row>85</xdr:row>
      <xdr:rowOff>40894</xdr:rowOff>
    </xdr:to>
    <xdr:sp macro="" textlink="">
      <xdr:nvSpPr>
        <xdr:cNvPr id="369" name="楕円 368">
          <a:extLst>
            <a:ext uri="{FF2B5EF4-FFF2-40B4-BE49-F238E27FC236}">
              <a16:creationId xmlns:a16="http://schemas.microsoft.com/office/drawing/2014/main" id="{38C1F737-D591-4573-8DD8-D2D6D1CEF553}"/>
            </a:ext>
          </a:extLst>
        </xdr:cNvPr>
        <xdr:cNvSpPr/>
      </xdr:nvSpPr>
      <xdr:spPr>
        <a:xfrm>
          <a:off x="7846060" y="145125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161544</xdr:rowOff>
    </xdr:from>
    <xdr:to>
      <xdr:col>50</xdr:col>
      <xdr:colOff>114300</xdr:colOff>
      <xdr:row>84</xdr:row>
      <xdr:rowOff>161544</xdr:rowOff>
    </xdr:to>
    <xdr:cxnSp macro="">
      <xdr:nvCxnSpPr>
        <xdr:cNvPr id="370" name="直線コネクタ 369">
          <a:extLst>
            <a:ext uri="{FF2B5EF4-FFF2-40B4-BE49-F238E27FC236}">
              <a16:creationId xmlns:a16="http://schemas.microsoft.com/office/drawing/2014/main" id="{46AB563A-224D-449D-B2F1-681AEAA4C63F}"/>
            </a:ext>
          </a:extLst>
        </xdr:cNvPr>
        <xdr:cNvCxnSpPr/>
      </xdr:nvCxnSpPr>
      <xdr:spPr>
        <a:xfrm>
          <a:off x="7889240" y="145652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116460</xdr:rowOff>
    </xdr:from>
    <xdr:to>
      <xdr:col>41</xdr:col>
      <xdr:colOff>101600</xdr:colOff>
      <xdr:row>85</xdr:row>
      <xdr:rowOff>46610</xdr:rowOff>
    </xdr:to>
    <xdr:sp macro="" textlink="">
      <xdr:nvSpPr>
        <xdr:cNvPr id="371" name="楕円 370">
          <a:extLst>
            <a:ext uri="{FF2B5EF4-FFF2-40B4-BE49-F238E27FC236}">
              <a16:creationId xmlns:a16="http://schemas.microsoft.com/office/drawing/2014/main" id="{A989140E-6748-4E74-8499-3656375297CB}"/>
            </a:ext>
          </a:extLst>
        </xdr:cNvPr>
        <xdr:cNvSpPr/>
      </xdr:nvSpPr>
      <xdr:spPr>
        <a:xfrm>
          <a:off x="7029450" y="145182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161544</xdr:rowOff>
    </xdr:from>
    <xdr:to>
      <xdr:col>45</xdr:col>
      <xdr:colOff>177800</xdr:colOff>
      <xdr:row>84</xdr:row>
      <xdr:rowOff>167260</xdr:rowOff>
    </xdr:to>
    <xdr:cxnSp macro="">
      <xdr:nvCxnSpPr>
        <xdr:cNvPr id="372" name="直線コネクタ 371">
          <a:extLst>
            <a:ext uri="{FF2B5EF4-FFF2-40B4-BE49-F238E27FC236}">
              <a16:creationId xmlns:a16="http://schemas.microsoft.com/office/drawing/2014/main" id="{3A163371-9345-4D02-BACC-DD6CF6E16B29}"/>
            </a:ext>
          </a:extLst>
        </xdr:cNvPr>
        <xdr:cNvCxnSpPr/>
      </xdr:nvCxnSpPr>
      <xdr:spPr>
        <a:xfrm flipV="1">
          <a:off x="7084060" y="14565249"/>
          <a:ext cx="80518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122174</xdr:rowOff>
    </xdr:from>
    <xdr:to>
      <xdr:col>36</xdr:col>
      <xdr:colOff>165100</xdr:colOff>
      <xdr:row>85</xdr:row>
      <xdr:rowOff>52324</xdr:rowOff>
    </xdr:to>
    <xdr:sp macro="" textlink="">
      <xdr:nvSpPr>
        <xdr:cNvPr id="373" name="楕円 372">
          <a:extLst>
            <a:ext uri="{FF2B5EF4-FFF2-40B4-BE49-F238E27FC236}">
              <a16:creationId xmlns:a16="http://schemas.microsoft.com/office/drawing/2014/main" id="{34E717A7-FB8A-4991-8ECA-4BF89145EC25}"/>
            </a:ext>
          </a:extLst>
        </xdr:cNvPr>
        <xdr:cNvSpPr/>
      </xdr:nvSpPr>
      <xdr:spPr>
        <a:xfrm>
          <a:off x="6231890" y="1452587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167260</xdr:rowOff>
    </xdr:from>
    <xdr:to>
      <xdr:col>41</xdr:col>
      <xdr:colOff>50800</xdr:colOff>
      <xdr:row>85</xdr:row>
      <xdr:rowOff>1524</xdr:rowOff>
    </xdr:to>
    <xdr:cxnSp macro="">
      <xdr:nvCxnSpPr>
        <xdr:cNvPr id="374" name="直線コネクタ 373">
          <a:extLst>
            <a:ext uri="{FF2B5EF4-FFF2-40B4-BE49-F238E27FC236}">
              <a16:creationId xmlns:a16="http://schemas.microsoft.com/office/drawing/2014/main" id="{175DA0CD-0B8E-4B1A-89A7-AE8BBC4CB24C}"/>
            </a:ext>
          </a:extLst>
        </xdr:cNvPr>
        <xdr:cNvCxnSpPr/>
      </xdr:nvCxnSpPr>
      <xdr:spPr>
        <a:xfrm flipV="1">
          <a:off x="6286500" y="14572870"/>
          <a:ext cx="79756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175E8555-39DF-471D-B3A7-3D0E46EEEBA4}"/>
            </a:ext>
          </a:extLst>
        </xdr:cNvPr>
        <xdr:cNvSpPr txBox="1"/>
      </xdr:nvSpPr>
      <xdr:spPr>
        <a:xfrm>
          <a:off x="8454467" y="1427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F68CA4E9-0A86-47C7-8260-EB438BBFEDC1}"/>
            </a:ext>
          </a:extLst>
        </xdr:cNvPr>
        <xdr:cNvSpPr txBox="1"/>
      </xdr:nvSpPr>
      <xdr:spPr>
        <a:xfrm>
          <a:off x="7673417" y="142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048914C5-D3B0-4D3C-A663-DEEB6F70CB05}"/>
            </a:ext>
          </a:extLst>
        </xdr:cNvPr>
        <xdr:cNvSpPr txBox="1"/>
      </xdr:nvSpPr>
      <xdr:spPr>
        <a:xfrm>
          <a:off x="6866332" y="1428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B2E40EA8-1464-405A-87B7-1274992EE7E5}"/>
            </a:ext>
          </a:extLst>
        </xdr:cNvPr>
        <xdr:cNvSpPr txBox="1"/>
      </xdr:nvSpPr>
      <xdr:spPr>
        <a:xfrm>
          <a:off x="6068772" y="1429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32021</xdr:rowOff>
    </xdr:from>
    <xdr:ext cx="469744" cy="259045"/>
    <xdr:sp macro="" textlink="">
      <xdr:nvSpPr>
        <xdr:cNvPr id="379" name="n_1mainValue【公営住宅】&#10;一人当たり面積">
          <a:extLst>
            <a:ext uri="{FF2B5EF4-FFF2-40B4-BE49-F238E27FC236}">
              <a16:creationId xmlns:a16="http://schemas.microsoft.com/office/drawing/2014/main" id="{6E37E99D-D53D-4F4B-A74B-708B6CB97FE9}"/>
            </a:ext>
          </a:extLst>
        </xdr:cNvPr>
        <xdr:cNvSpPr txBox="1"/>
      </xdr:nvSpPr>
      <xdr:spPr>
        <a:xfrm>
          <a:off x="8454467" y="146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32021</xdr:rowOff>
    </xdr:from>
    <xdr:ext cx="469744" cy="259045"/>
    <xdr:sp macro="" textlink="">
      <xdr:nvSpPr>
        <xdr:cNvPr id="380" name="n_2mainValue【公営住宅】&#10;一人当たり面積">
          <a:extLst>
            <a:ext uri="{FF2B5EF4-FFF2-40B4-BE49-F238E27FC236}">
              <a16:creationId xmlns:a16="http://schemas.microsoft.com/office/drawing/2014/main" id="{56A37A50-8558-46D4-8F11-68CBD128E0D4}"/>
            </a:ext>
          </a:extLst>
        </xdr:cNvPr>
        <xdr:cNvSpPr txBox="1"/>
      </xdr:nvSpPr>
      <xdr:spPr>
        <a:xfrm>
          <a:off x="7673417" y="146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37737</xdr:rowOff>
    </xdr:from>
    <xdr:ext cx="469744" cy="259045"/>
    <xdr:sp macro="" textlink="">
      <xdr:nvSpPr>
        <xdr:cNvPr id="381" name="n_3mainValue【公営住宅】&#10;一人当たり面積">
          <a:extLst>
            <a:ext uri="{FF2B5EF4-FFF2-40B4-BE49-F238E27FC236}">
              <a16:creationId xmlns:a16="http://schemas.microsoft.com/office/drawing/2014/main" id="{4AFF9E98-B4D1-4EAA-9EB5-23CEC19E36BE}"/>
            </a:ext>
          </a:extLst>
        </xdr:cNvPr>
        <xdr:cNvSpPr txBox="1"/>
      </xdr:nvSpPr>
      <xdr:spPr>
        <a:xfrm>
          <a:off x="6866332" y="146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43451</xdr:rowOff>
    </xdr:from>
    <xdr:ext cx="469744" cy="259045"/>
    <xdr:sp macro="" textlink="">
      <xdr:nvSpPr>
        <xdr:cNvPr id="382" name="n_4mainValue【公営住宅】&#10;一人当たり面積">
          <a:extLst>
            <a:ext uri="{FF2B5EF4-FFF2-40B4-BE49-F238E27FC236}">
              <a16:creationId xmlns:a16="http://schemas.microsoft.com/office/drawing/2014/main" id="{1092DC3C-EE2E-4732-BD45-B40A36AE8D50}"/>
            </a:ext>
          </a:extLst>
        </xdr:cNvPr>
        <xdr:cNvSpPr txBox="1"/>
      </xdr:nvSpPr>
      <xdr:spPr>
        <a:xfrm>
          <a:off x="6068772" y="1461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F8FA9F9-66E8-44E0-AE87-12F6AF94131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466E1CFF-3E82-47D8-A14B-129C8D676E92}"/>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74C1E8A7-2F34-4B72-9D65-CD5566C91DFC}"/>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4A6B735B-0810-4D8F-9BD1-39CD14A514B5}"/>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7F1A44A6-0BF8-415E-9215-DCBE47186E6F}"/>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6DEC3DA-E953-47D0-856E-AE4902FF00E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8668ABF-AA74-4B2B-BAC8-01F3021EC05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95F94C3F-4998-4181-86B5-CC0C38D7D938}"/>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B08A31FD-2ADC-4673-B365-DA6389F38766}"/>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A1A7A1A8-4D89-48B5-B619-BC21B393EC07}"/>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9FEC4468-CEAD-4BAB-9FD1-5F9611A4F69A}"/>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468C6BF9-0F25-40BE-8BFF-73E6C1A0851A}"/>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FE835BB2-2A89-4074-B9DA-6614E36B0B85}"/>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915BB6E6-95D0-4034-B574-EDA2E85B70B6}"/>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CFFA2577-E2E0-4651-9405-650C156D9E2E}"/>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99B89688-DC33-4E16-90E8-B8C1346D79F7}"/>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481B5EA2-3AA0-4448-A04B-B39A4AAA6B14}"/>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FACA6448-6EC9-4EE0-9982-621889B89949}"/>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66B610C0-FE21-4C3F-AC0F-E3DFA5749806}"/>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E0C586FE-C2BF-4DDC-8A3E-0C0FBE018AE7}"/>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5C956C87-0310-476E-917C-C6235412CA2E}"/>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9B6CE199-DEFE-4AC5-BAC5-E0567FA5E6C8}"/>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08FCEE4F-83EE-422A-985C-840342361582}"/>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BB12C269-27E5-4E67-9E00-53788321BA77}"/>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711A25E6-5574-4C2C-AB7B-7249B4F0BCF1}"/>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2B204F30-1E15-49F7-B58C-D4620419ED52}"/>
            </a:ext>
          </a:extLst>
        </xdr:cNvPr>
        <xdr:cNvCxnSpPr/>
      </xdr:nvCxnSpPr>
      <xdr:spPr>
        <a:xfrm flipV="1">
          <a:off x="417385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8335B53C-6E0D-441D-8650-090B77D2385D}"/>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C4CE492D-F1D8-40C7-A855-9BF47728424B}"/>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D61FE56C-F465-4C89-9C80-51070D7BFC62}"/>
            </a:ext>
          </a:extLst>
        </xdr:cNvPr>
        <xdr:cNvSpPr txBox="1"/>
      </xdr:nvSpPr>
      <xdr:spPr>
        <a:xfrm>
          <a:off x="4212590" y="17030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97F8C17A-ABA8-46FF-9303-EB87CF0CFD26}"/>
            </a:ext>
          </a:extLst>
        </xdr:cNvPr>
        <xdr:cNvCxnSpPr/>
      </xdr:nvCxnSpPr>
      <xdr:spPr>
        <a:xfrm>
          <a:off x="4112260" y="17258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B03DA06F-89B2-4D4C-A1A1-A519E9B7CEA5}"/>
            </a:ext>
          </a:extLst>
        </xdr:cNvPr>
        <xdr:cNvSpPr txBox="1"/>
      </xdr:nvSpPr>
      <xdr:spPr>
        <a:xfrm>
          <a:off x="4212590" y="17927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58CA646B-F72C-4CD4-8F9D-30850402AA14}"/>
            </a:ext>
          </a:extLst>
        </xdr:cNvPr>
        <xdr:cNvSpPr/>
      </xdr:nvSpPr>
      <xdr:spPr>
        <a:xfrm>
          <a:off x="4131310" y="1807990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BCE2D8C1-D7EC-4C20-A0CE-95D44886936E}"/>
            </a:ext>
          </a:extLst>
        </xdr:cNvPr>
        <xdr:cNvSpPr/>
      </xdr:nvSpPr>
      <xdr:spPr>
        <a:xfrm>
          <a:off x="3388360" y="1808997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7B98CDDB-0108-42C3-B10D-526D1B2540D5}"/>
            </a:ext>
          </a:extLst>
        </xdr:cNvPr>
        <xdr:cNvSpPr/>
      </xdr:nvSpPr>
      <xdr:spPr>
        <a:xfrm>
          <a:off x="2571750" y="1789157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5D369BFA-035C-468E-BC1D-EA51B731DDDF}"/>
            </a:ext>
          </a:extLst>
        </xdr:cNvPr>
        <xdr:cNvSpPr/>
      </xdr:nvSpPr>
      <xdr:spPr>
        <a:xfrm>
          <a:off x="1774190" y="1818467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a:extLst>
            <a:ext uri="{FF2B5EF4-FFF2-40B4-BE49-F238E27FC236}">
              <a16:creationId xmlns:a16="http://schemas.microsoft.com/office/drawing/2014/main" id="{17D2E0AB-FFF1-4BAE-B22A-3D95F5B7DECA}"/>
            </a:ext>
          </a:extLst>
        </xdr:cNvPr>
        <xdr:cNvSpPr/>
      </xdr:nvSpPr>
      <xdr:spPr>
        <a:xfrm>
          <a:off x="988060" y="1791688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8C131B2-5999-467C-9C99-98F0420D9D53}"/>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F4D90C4-59A3-4821-8879-64E2160471CD}"/>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A05EF17E-04EC-4847-B42E-DEE8D89E23CC}"/>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C78D4F91-4A51-4C6B-B132-13D2764A0905}"/>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5BB30752-C483-453D-A1AB-EAA40DE80EF5}"/>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170724</xdr:rowOff>
    </xdr:from>
    <xdr:to>
      <xdr:col>24</xdr:col>
      <xdr:colOff>114300</xdr:colOff>
      <xdr:row>107</xdr:row>
      <xdr:rowOff>100874</xdr:rowOff>
    </xdr:to>
    <xdr:sp macro="" textlink="">
      <xdr:nvSpPr>
        <xdr:cNvPr id="424" name="楕円 423">
          <a:extLst>
            <a:ext uri="{FF2B5EF4-FFF2-40B4-BE49-F238E27FC236}">
              <a16:creationId xmlns:a16="http://schemas.microsoft.com/office/drawing/2014/main" id="{30767827-CB8D-483F-A8ED-AFF9458363D3}"/>
            </a:ext>
          </a:extLst>
        </xdr:cNvPr>
        <xdr:cNvSpPr/>
      </xdr:nvSpPr>
      <xdr:spPr>
        <a:xfrm>
          <a:off x="4131310" y="1834823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149151</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66A04982-79F4-4231-BB20-52E68FF22FE3}"/>
            </a:ext>
          </a:extLst>
        </xdr:cNvPr>
        <xdr:cNvSpPr txBox="1"/>
      </xdr:nvSpPr>
      <xdr:spPr>
        <a:xfrm>
          <a:off x="4212590"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162561</xdr:rowOff>
    </xdr:from>
    <xdr:to>
      <xdr:col>20</xdr:col>
      <xdr:colOff>38100</xdr:colOff>
      <xdr:row>107</xdr:row>
      <xdr:rowOff>92711</xdr:rowOff>
    </xdr:to>
    <xdr:sp macro="" textlink="">
      <xdr:nvSpPr>
        <xdr:cNvPr id="426" name="楕円 425">
          <a:extLst>
            <a:ext uri="{FF2B5EF4-FFF2-40B4-BE49-F238E27FC236}">
              <a16:creationId xmlns:a16="http://schemas.microsoft.com/office/drawing/2014/main" id="{52D69178-BF7A-42BA-B8FA-6C75ED806B7B}"/>
            </a:ext>
          </a:extLst>
        </xdr:cNvPr>
        <xdr:cNvSpPr/>
      </xdr:nvSpPr>
      <xdr:spPr>
        <a:xfrm>
          <a:off x="3388360" y="183381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41911</xdr:rowOff>
    </xdr:from>
    <xdr:to>
      <xdr:col>24</xdr:col>
      <xdr:colOff>63500</xdr:colOff>
      <xdr:row>107</xdr:row>
      <xdr:rowOff>50074</xdr:rowOff>
    </xdr:to>
    <xdr:cxnSp macro="">
      <xdr:nvCxnSpPr>
        <xdr:cNvPr id="427" name="直線コネクタ 426">
          <a:extLst>
            <a:ext uri="{FF2B5EF4-FFF2-40B4-BE49-F238E27FC236}">
              <a16:creationId xmlns:a16="http://schemas.microsoft.com/office/drawing/2014/main" id="{7A1F6E1C-A5F9-4A47-8D1E-33F5809548E5}"/>
            </a:ext>
          </a:extLst>
        </xdr:cNvPr>
        <xdr:cNvCxnSpPr/>
      </xdr:nvCxnSpPr>
      <xdr:spPr>
        <a:xfrm>
          <a:off x="3431540" y="18388966"/>
          <a:ext cx="74295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13970</xdr:rowOff>
    </xdr:from>
    <xdr:to>
      <xdr:col>15</xdr:col>
      <xdr:colOff>101600</xdr:colOff>
      <xdr:row>107</xdr:row>
      <xdr:rowOff>115570</xdr:rowOff>
    </xdr:to>
    <xdr:sp macro="" textlink="">
      <xdr:nvSpPr>
        <xdr:cNvPr id="428" name="楕円 427">
          <a:extLst>
            <a:ext uri="{FF2B5EF4-FFF2-40B4-BE49-F238E27FC236}">
              <a16:creationId xmlns:a16="http://schemas.microsoft.com/office/drawing/2014/main" id="{28F50B79-1A76-4BFF-B3BD-CC05A7C96FE3}"/>
            </a:ext>
          </a:extLst>
        </xdr:cNvPr>
        <xdr:cNvSpPr/>
      </xdr:nvSpPr>
      <xdr:spPr>
        <a:xfrm>
          <a:off x="2571750" y="183629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41911</xdr:rowOff>
    </xdr:from>
    <xdr:to>
      <xdr:col>19</xdr:col>
      <xdr:colOff>177800</xdr:colOff>
      <xdr:row>107</xdr:row>
      <xdr:rowOff>64770</xdr:rowOff>
    </xdr:to>
    <xdr:cxnSp macro="">
      <xdr:nvCxnSpPr>
        <xdr:cNvPr id="429" name="直線コネクタ 428">
          <a:extLst>
            <a:ext uri="{FF2B5EF4-FFF2-40B4-BE49-F238E27FC236}">
              <a16:creationId xmlns:a16="http://schemas.microsoft.com/office/drawing/2014/main" id="{2739F8C0-EBBC-49D8-93A2-AFA5E8C5F94F}"/>
            </a:ext>
          </a:extLst>
        </xdr:cNvPr>
        <xdr:cNvCxnSpPr/>
      </xdr:nvCxnSpPr>
      <xdr:spPr>
        <a:xfrm flipV="1">
          <a:off x="2626360" y="18388966"/>
          <a:ext cx="80518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5806</xdr:rowOff>
    </xdr:from>
    <xdr:to>
      <xdr:col>10</xdr:col>
      <xdr:colOff>165100</xdr:colOff>
      <xdr:row>107</xdr:row>
      <xdr:rowOff>107406</xdr:rowOff>
    </xdr:to>
    <xdr:sp macro="" textlink="">
      <xdr:nvSpPr>
        <xdr:cNvPr id="430" name="楕円 429">
          <a:extLst>
            <a:ext uri="{FF2B5EF4-FFF2-40B4-BE49-F238E27FC236}">
              <a16:creationId xmlns:a16="http://schemas.microsoft.com/office/drawing/2014/main" id="{5709AFE5-748A-44CE-8D61-995F171CF351}"/>
            </a:ext>
          </a:extLst>
        </xdr:cNvPr>
        <xdr:cNvSpPr/>
      </xdr:nvSpPr>
      <xdr:spPr>
        <a:xfrm>
          <a:off x="1774190" y="1835286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56606</xdr:rowOff>
    </xdr:from>
    <xdr:to>
      <xdr:col>15</xdr:col>
      <xdr:colOff>50800</xdr:colOff>
      <xdr:row>107</xdr:row>
      <xdr:rowOff>64770</xdr:rowOff>
    </xdr:to>
    <xdr:cxnSp macro="">
      <xdr:nvCxnSpPr>
        <xdr:cNvPr id="431" name="直線コネクタ 430">
          <a:extLst>
            <a:ext uri="{FF2B5EF4-FFF2-40B4-BE49-F238E27FC236}">
              <a16:creationId xmlns:a16="http://schemas.microsoft.com/office/drawing/2014/main" id="{E94511F9-AA2A-48AA-AD6F-4185A1570926}"/>
            </a:ext>
          </a:extLst>
        </xdr:cNvPr>
        <xdr:cNvCxnSpPr/>
      </xdr:nvCxnSpPr>
      <xdr:spPr>
        <a:xfrm>
          <a:off x="1828800" y="18405566"/>
          <a:ext cx="79756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56424</xdr:rowOff>
    </xdr:from>
    <xdr:to>
      <xdr:col>6</xdr:col>
      <xdr:colOff>38100</xdr:colOff>
      <xdr:row>107</xdr:row>
      <xdr:rowOff>158024</xdr:rowOff>
    </xdr:to>
    <xdr:sp macro="" textlink="">
      <xdr:nvSpPr>
        <xdr:cNvPr id="432" name="楕円 431">
          <a:extLst>
            <a:ext uri="{FF2B5EF4-FFF2-40B4-BE49-F238E27FC236}">
              <a16:creationId xmlns:a16="http://schemas.microsoft.com/office/drawing/2014/main" id="{C72EEBA0-50B4-41C2-8367-C82C5FD356AA}"/>
            </a:ext>
          </a:extLst>
        </xdr:cNvPr>
        <xdr:cNvSpPr/>
      </xdr:nvSpPr>
      <xdr:spPr>
        <a:xfrm>
          <a:off x="988060" y="1840538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56606</xdr:rowOff>
    </xdr:from>
    <xdr:to>
      <xdr:col>10</xdr:col>
      <xdr:colOff>114300</xdr:colOff>
      <xdr:row>107</xdr:row>
      <xdr:rowOff>107224</xdr:rowOff>
    </xdr:to>
    <xdr:cxnSp macro="">
      <xdr:nvCxnSpPr>
        <xdr:cNvPr id="433" name="直線コネクタ 432">
          <a:extLst>
            <a:ext uri="{FF2B5EF4-FFF2-40B4-BE49-F238E27FC236}">
              <a16:creationId xmlns:a16="http://schemas.microsoft.com/office/drawing/2014/main" id="{9C938D72-2663-4CB9-A4E3-5B8649867CA1}"/>
            </a:ext>
          </a:extLst>
        </xdr:cNvPr>
        <xdr:cNvCxnSpPr/>
      </xdr:nvCxnSpPr>
      <xdr:spPr>
        <a:xfrm flipV="1">
          <a:off x="1031240" y="18405566"/>
          <a:ext cx="79756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a:extLst>
            <a:ext uri="{FF2B5EF4-FFF2-40B4-BE49-F238E27FC236}">
              <a16:creationId xmlns:a16="http://schemas.microsoft.com/office/drawing/2014/main" id="{73B65DD0-A326-4454-8DE4-2CF179ECBC03}"/>
            </a:ext>
          </a:extLst>
        </xdr:cNvPr>
        <xdr:cNvSpPr txBox="1"/>
      </xdr:nvSpPr>
      <xdr:spPr>
        <a:xfrm>
          <a:off x="3239144" y="1786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a:extLst>
            <a:ext uri="{FF2B5EF4-FFF2-40B4-BE49-F238E27FC236}">
              <a16:creationId xmlns:a16="http://schemas.microsoft.com/office/drawing/2014/main" id="{0C721AA7-8A84-428F-A9D3-A1A7291DF301}"/>
            </a:ext>
          </a:extLst>
        </xdr:cNvPr>
        <xdr:cNvSpPr txBox="1"/>
      </xdr:nvSpPr>
      <xdr:spPr>
        <a:xfrm>
          <a:off x="2439044" y="17672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36" name="n_3aveValue【港湾・漁港】&#10;有形固定資産減価償却率">
          <a:extLst>
            <a:ext uri="{FF2B5EF4-FFF2-40B4-BE49-F238E27FC236}">
              <a16:creationId xmlns:a16="http://schemas.microsoft.com/office/drawing/2014/main" id="{9AEDBCAD-CC3C-47ED-86B0-B8FCBB13C763}"/>
            </a:ext>
          </a:extLst>
        </xdr:cNvPr>
        <xdr:cNvSpPr txBox="1"/>
      </xdr:nvSpPr>
      <xdr:spPr>
        <a:xfrm>
          <a:off x="1641484" y="1796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37" name="n_4aveValue【港湾・漁港】&#10;有形固定資産減価償却率">
          <a:extLst>
            <a:ext uri="{FF2B5EF4-FFF2-40B4-BE49-F238E27FC236}">
              <a16:creationId xmlns:a16="http://schemas.microsoft.com/office/drawing/2014/main" id="{2CB70437-2EC3-416B-8AAB-EFED18552032}"/>
            </a:ext>
          </a:extLst>
        </xdr:cNvPr>
        <xdr:cNvSpPr txBox="1"/>
      </xdr:nvSpPr>
      <xdr:spPr>
        <a:xfrm>
          <a:off x="855354" y="1768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83838</xdr:rowOff>
    </xdr:from>
    <xdr:ext cx="405111" cy="259045"/>
    <xdr:sp macro="" textlink="">
      <xdr:nvSpPr>
        <xdr:cNvPr id="438" name="n_1mainValue【港湾・漁港】&#10;有形固定資産減価償却率">
          <a:extLst>
            <a:ext uri="{FF2B5EF4-FFF2-40B4-BE49-F238E27FC236}">
              <a16:creationId xmlns:a16="http://schemas.microsoft.com/office/drawing/2014/main" id="{47A11B92-EE83-4EE6-A8A2-360645CFF6E5}"/>
            </a:ext>
          </a:extLst>
        </xdr:cNvPr>
        <xdr:cNvSpPr txBox="1"/>
      </xdr:nvSpPr>
      <xdr:spPr>
        <a:xfrm>
          <a:off x="3239144" y="1843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106697</xdr:rowOff>
    </xdr:from>
    <xdr:ext cx="405111" cy="259045"/>
    <xdr:sp macro="" textlink="">
      <xdr:nvSpPr>
        <xdr:cNvPr id="439" name="n_2mainValue【港湾・漁港】&#10;有形固定資産減価償却率">
          <a:extLst>
            <a:ext uri="{FF2B5EF4-FFF2-40B4-BE49-F238E27FC236}">
              <a16:creationId xmlns:a16="http://schemas.microsoft.com/office/drawing/2014/main" id="{E58235CD-FF81-4393-92E5-F6825300925B}"/>
            </a:ext>
          </a:extLst>
        </xdr:cNvPr>
        <xdr:cNvSpPr txBox="1"/>
      </xdr:nvSpPr>
      <xdr:spPr>
        <a:xfrm>
          <a:off x="2439044" y="184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98533</xdr:rowOff>
    </xdr:from>
    <xdr:ext cx="405111" cy="259045"/>
    <xdr:sp macro="" textlink="">
      <xdr:nvSpPr>
        <xdr:cNvPr id="440" name="n_3mainValue【港湾・漁港】&#10;有形固定資産減価償却率">
          <a:extLst>
            <a:ext uri="{FF2B5EF4-FFF2-40B4-BE49-F238E27FC236}">
              <a16:creationId xmlns:a16="http://schemas.microsoft.com/office/drawing/2014/main" id="{0760CA58-74C7-4E55-BD7D-6B4E1DC82659}"/>
            </a:ext>
          </a:extLst>
        </xdr:cNvPr>
        <xdr:cNvSpPr txBox="1"/>
      </xdr:nvSpPr>
      <xdr:spPr>
        <a:xfrm>
          <a:off x="1641484" y="1843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149151</xdr:rowOff>
    </xdr:from>
    <xdr:ext cx="405111" cy="259045"/>
    <xdr:sp macro="" textlink="">
      <xdr:nvSpPr>
        <xdr:cNvPr id="441" name="n_4mainValue【港湾・漁港】&#10;有形固定資産減価償却率">
          <a:extLst>
            <a:ext uri="{FF2B5EF4-FFF2-40B4-BE49-F238E27FC236}">
              <a16:creationId xmlns:a16="http://schemas.microsoft.com/office/drawing/2014/main" id="{D313005F-B110-42B0-9384-88D4E9B286AD}"/>
            </a:ext>
          </a:extLst>
        </xdr:cNvPr>
        <xdr:cNvSpPr txBox="1"/>
      </xdr:nvSpPr>
      <xdr:spPr>
        <a:xfrm>
          <a:off x="85535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AC4CD579-A3C4-4D2F-8749-AC338A38FCBC}"/>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F4D44706-1BB9-4E65-B071-0297BD3BE333}"/>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87E48385-788D-497C-AB44-37F32E5F418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5F4C89D4-01DF-4E23-8A5C-8A4A62866DC6}"/>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FD75F57-F9CF-48B2-8150-96391005531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D3E113EB-88D8-453C-ABBF-C51C94BFBCAA}"/>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60C73C50-AE04-4869-8BE1-AFBE4FD0CB9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A8E514EE-7CD9-47CB-B75A-3F96A067CA7F}"/>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6B240B00-8C20-475C-94CC-0BC9B8BAF01B}"/>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BA9B1C26-ADDD-4DC0-B594-6B3F973C0238}"/>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A8CD5E4B-E0D7-442E-91B5-94ECF680897E}"/>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774B7486-CC99-4FD3-B166-0DCFAE80AC76}"/>
            </a:ext>
          </a:extLst>
        </xdr:cNvPr>
        <xdr:cNvSpPr txBox="1"/>
      </xdr:nvSpPr>
      <xdr:spPr>
        <a:xfrm>
          <a:off x="5724659" y="1844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164AE567-EAEE-4B70-A5D0-8FF1CAA026E7}"/>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2D0BF018-9D8F-4FEA-849D-20FE4E3D24C1}"/>
            </a:ext>
          </a:extLst>
        </xdr:cNvPr>
        <xdr:cNvSpPr txBox="1"/>
      </xdr:nvSpPr>
      <xdr:spPr>
        <a:xfrm>
          <a:off x="5416126" y="1799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80691CE3-A71D-4338-8C84-E145812C69FB}"/>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0F2B60DB-B69E-4E0D-8A5E-452E77B50893}"/>
            </a:ext>
          </a:extLst>
        </xdr:cNvPr>
        <xdr:cNvSpPr txBox="1"/>
      </xdr:nvSpPr>
      <xdr:spPr>
        <a:xfrm>
          <a:off x="5416126" y="175380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426D734E-2875-4B9C-8B83-E156C824AE7E}"/>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177172DB-D8FD-4787-A1B0-B5A99F374EEC}"/>
            </a:ext>
          </a:extLst>
        </xdr:cNvPr>
        <xdr:cNvSpPr txBox="1"/>
      </xdr:nvSpPr>
      <xdr:spPr>
        <a:xfrm>
          <a:off x="5416126" y="170770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EDE3EAD-CE62-483E-8DDF-E7CC0496D343}"/>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F8FDD91B-ED86-4C80-82F0-E052BA27FA8B}"/>
            </a:ext>
          </a:extLst>
        </xdr:cNvPr>
        <xdr:cNvSpPr txBox="1"/>
      </xdr:nvSpPr>
      <xdr:spPr>
        <a:xfrm>
          <a:off x="5416126" y="1662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511D96AC-EDA7-4CCE-B39D-A5B741DA4D2C}"/>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DBDE7EAA-1C9E-482A-A351-0F3B216B6AB3}"/>
            </a:ext>
          </a:extLst>
        </xdr:cNvPr>
        <xdr:cNvCxnSpPr/>
      </xdr:nvCxnSpPr>
      <xdr:spPr>
        <a:xfrm flipV="1">
          <a:off x="942911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C588FF80-AD97-43EE-8DF9-A34C98F2FDD5}"/>
            </a:ext>
          </a:extLst>
        </xdr:cNvPr>
        <xdr:cNvSpPr txBox="1"/>
      </xdr:nvSpPr>
      <xdr:spPr>
        <a:xfrm>
          <a:off x="946785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AEC87051-6840-4DC0-B816-154012217EB9}"/>
            </a:ext>
          </a:extLst>
        </xdr:cNvPr>
        <xdr:cNvCxnSpPr/>
      </xdr:nvCxnSpPr>
      <xdr:spPr>
        <a:xfrm>
          <a:off x="9356090" y="185927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E0B9F7BF-9C1A-4E28-A67C-2B32B7EF32ED}"/>
            </a:ext>
          </a:extLst>
        </xdr:cNvPr>
        <xdr:cNvSpPr txBox="1"/>
      </xdr:nvSpPr>
      <xdr:spPr>
        <a:xfrm>
          <a:off x="9467850" y="1689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1431CD16-A1CE-4B20-B1C2-83E44B9439DF}"/>
            </a:ext>
          </a:extLst>
        </xdr:cNvPr>
        <xdr:cNvCxnSpPr/>
      </xdr:nvCxnSpPr>
      <xdr:spPr>
        <a:xfrm>
          <a:off x="9356090" y="171283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CC6AC9EC-4C37-4A7A-BAC5-DBCF33372C6F}"/>
            </a:ext>
          </a:extLst>
        </xdr:cNvPr>
        <xdr:cNvSpPr txBox="1"/>
      </xdr:nvSpPr>
      <xdr:spPr>
        <a:xfrm>
          <a:off x="9467850" y="181434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F2256B51-511B-4CC5-A8E4-6C90CEADFD44}"/>
            </a:ext>
          </a:extLst>
        </xdr:cNvPr>
        <xdr:cNvSpPr/>
      </xdr:nvSpPr>
      <xdr:spPr>
        <a:xfrm>
          <a:off x="9394190" y="1829583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B05ED271-79FA-4E67-BAB8-FD9B73A5DB0B}"/>
            </a:ext>
          </a:extLst>
        </xdr:cNvPr>
        <xdr:cNvSpPr/>
      </xdr:nvSpPr>
      <xdr:spPr>
        <a:xfrm>
          <a:off x="8632190" y="1829815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3BA05FEA-6E9B-4DB4-9C9C-68FBCFE06D1D}"/>
            </a:ext>
          </a:extLst>
        </xdr:cNvPr>
        <xdr:cNvSpPr/>
      </xdr:nvSpPr>
      <xdr:spPr>
        <a:xfrm>
          <a:off x="7846060" y="1817534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65445A48-D590-4464-BF69-037A3E4C839C}"/>
            </a:ext>
          </a:extLst>
        </xdr:cNvPr>
        <xdr:cNvSpPr/>
      </xdr:nvSpPr>
      <xdr:spPr>
        <a:xfrm>
          <a:off x="7029450" y="1806937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a:extLst>
            <a:ext uri="{FF2B5EF4-FFF2-40B4-BE49-F238E27FC236}">
              <a16:creationId xmlns:a16="http://schemas.microsoft.com/office/drawing/2014/main" id="{687E7F50-4099-40E0-8964-F2672B0CCBC7}"/>
            </a:ext>
          </a:extLst>
        </xdr:cNvPr>
        <xdr:cNvSpPr/>
      </xdr:nvSpPr>
      <xdr:spPr>
        <a:xfrm>
          <a:off x="6231890" y="1822459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3964A62-655D-4102-96C3-FF7990491FF2}"/>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A1BD279-9B63-47B1-8833-9C279BE65DEB}"/>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71DCE92-7D4E-4DB5-88F5-283A24E2518D}"/>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1F9CF56-7BC2-48C8-86D0-28A19709BACA}"/>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C5884A8-8480-44FB-9DD3-815A43ECB29F}"/>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33128</xdr:rowOff>
    </xdr:from>
    <xdr:to>
      <xdr:col>55</xdr:col>
      <xdr:colOff>50800</xdr:colOff>
      <xdr:row>107</xdr:row>
      <xdr:rowOff>134728</xdr:rowOff>
    </xdr:to>
    <xdr:sp macro="" textlink="">
      <xdr:nvSpPr>
        <xdr:cNvPr id="479" name="楕円 478">
          <a:extLst>
            <a:ext uri="{FF2B5EF4-FFF2-40B4-BE49-F238E27FC236}">
              <a16:creationId xmlns:a16="http://schemas.microsoft.com/office/drawing/2014/main" id="{45CD217D-86CF-4920-A778-01576DCE87EB}"/>
            </a:ext>
          </a:extLst>
        </xdr:cNvPr>
        <xdr:cNvSpPr/>
      </xdr:nvSpPr>
      <xdr:spPr>
        <a:xfrm>
          <a:off x="9394190" y="18376373"/>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11555</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9DC72F58-3757-4DAB-89B7-0F7BF1FD9C56}"/>
            </a:ext>
          </a:extLst>
        </xdr:cNvPr>
        <xdr:cNvSpPr txBox="1"/>
      </xdr:nvSpPr>
      <xdr:spPr>
        <a:xfrm>
          <a:off x="9467850" y="1836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36888</xdr:rowOff>
    </xdr:from>
    <xdr:to>
      <xdr:col>50</xdr:col>
      <xdr:colOff>165100</xdr:colOff>
      <xdr:row>107</xdr:row>
      <xdr:rowOff>138488</xdr:rowOff>
    </xdr:to>
    <xdr:sp macro="" textlink="">
      <xdr:nvSpPr>
        <xdr:cNvPr id="481" name="楕円 480">
          <a:extLst>
            <a:ext uri="{FF2B5EF4-FFF2-40B4-BE49-F238E27FC236}">
              <a16:creationId xmlns:a16="http://schemas.microsoft.com/office/drawing/2014/main" id="{16B47B51-626A-471F-B490-2A5BA1F5007D}"/>
            </a:ext>
          </a:extLst>
        </xdr:cNvPr>
        <xdr:cNvSpPr/>
      </xdr:nvSpPr>
      <xdr:spPr>
        <a:xfrm>
          <a:off x="8632190" y="1838203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83928</xdr:rowOff>
    </xdr:from>
    <xdr:to>
      <xdr:col>55</xdr:col>
      <xdr:colOff>0</xdr:colOff>
      <xdr:row>107</xdr:row>
      <xdr:rowOff>87688</xdr:rowOff>
    </xdr:to>
    <xdr:cxnSp macro="">
      <xdr:nvCxnSpPr>
        <xdr:cNvPr id="482" name="直線コネクタ 481">
          <a:extLst>
            <a:ext uri="{FF2B5EF4-FFF2-40B4-BE49-F238E27FC236}">
              <a16:creationId xmlns:a16="http://schemas.microsoft.com/office/drawing/2014/main" id="{993BB8EB-B0B6-4AA1-BF79-1E60B3B5C065}"/>
            </a:ext>
          </a:extLst>
        </xdr:cNvPr>
        <xdr:cNvCxnSpPr/>
      </xdr:nvCxnSpPr>
      <xdr:spPr>
        <a:xfrm flipV="1">
          <a:off x="8686800" y="18430983"/>
          <a:ext cx="74295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43391</xdr:rowOff>
    </xdr:from>
    <xdr:to>
      <xdr:col>46</xdr:col>
      <xdr:colOff>38100</xdr:colOff>
      <xdr:row>107</xdr:row>
      <xdr:rowOff>144991</xdr:rowOff>
    </xdr:to>
    <xdr:sp macro="" textlink="">
      <xdr:nvSpPr>
        <xdr:cNvPr id="483" name="楕円 482">
          <a:extLst>
            <a:ext uri="{FF2B5EF4-FFF2-40B4-BE49-F238E27FC236}">
              <a16:creationId xmlns:a16="http://schemas.microsoft.com/office/drawing/2014/main" id="{45FA82A4-3616-460C-BF6F-80859BB033AF}"/>
            </a:ext>
          </a:extLst>
        </xdr:cNvPr>
        <xdr:cNvSpPr/>
      </xdr:nvSpPr>
      <xdr:spPr>
        <a:xfrm>
          <a:off x="7846060" y="18390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87688</xdr:rowOff>
    </xdr:from>
    <xdr:to>
      <xdr:col>50</xdr:col>
      <xdr:colOff>114300</xdr:colOff>
      <xdr:row>107</xdr:row>
      <xdr:rowOff>94191</xdr:rowOff>
    </xdr:to>
    <xdr:cxnSp macro="">
      <xdr:nvCxnSpPr>
        <xdr:cNvPr id="484" name="直線コネクタ 483">
          <a:extLst>
            <a:ext uri="{FF2B5EF4-FFF2-40B4-BE49-F238E27FC236}">
              <a16:creationId xmlns:a16="http://schemas.microsoft.com/office/drawing/2014/main" id="{FC559AB1-6EAD-4503-BEEF-716EA4EBFC71}"/>
            </a:ext>
          </a:extLst>
        </xdr:cNvPr>
        <xdr:cNvCxnSpPr/>
      </xdr:nvCxnSpPr>
      <xdr:spPr>
        <a:xfrm flipV="1">
          <a:off x="7889240" y="18436648"/>
          <a:ext cx="79756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46368</xdr:rowOff>
    </xdr:from>
    <xdr:to>
      <xdr:col>41</xdr:col>
      <xdr:colOff>101600</xdr:colOff>
      <xdr:row>107</xdr:row>
      <xdr:rowOff>147968</xdr:rowOff>
    </xdr:to>
    <xdr:sp macro="" textlink="">
      <xdr:nvSpPr>
        <xdr:cNvPr id="485" name="楕円 484">
          <a:extLst>
            <a:ext uri="{FF2B5EF4-FFF2-40B4-BE49-F238E27FC236}">
              <a16:creationId xmlns:a16="http://schemas.microsoft.com/office/drawing/2014/main" id="{E1CECFB9-B09F-4AED-A75B-3345AC3F713F}"/>
            </a:ext>
          </a:extLst>
        </xdr:cNvPr>
        <xdr:cNvSpPr/>
      </xdr:nvSpPr>
      <xdr:spPr>
        <a:xfrm>
          <a:off x="7029450" y="1839342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94191</xdr:rowOff>
    </xdr:from>
    <xdr:to>
      <xdr:col>45</xdr:col>
      <xdr:colOff>177800</xdr:colOff>
      <xdr:row>107</xdr:row>
      <xdr:rowOff>97168</xdr:rowOff>
    </xdr:to>
    <xdr:cxnSp macro="">
      <xdr:nvCxnSpPr>
        <xdr:cNvPr id="486" name="直線コネクタ 485">
          <a:extLst>
            <a:ext uri="{FF2B5EF4-FFF2-40B4-BE49-F238E27FC236}">
              <a16:creationId xmlns:a16="http://schemas.microsoft.com/office/drawing/2014/main" id="{8EF35D15-A36B-4291-9E14-C6213A2A980D}"/>
            </a:ext>
          </a:extLst>
        </xdr:cNvPr>
        <xdr:cNvCxnSpPr/>
      </xdr:nvCxnSpPr>
      <xdr:spPr>
        <a:xfrm flipV="1">
          <a:off x="7084060" y="1844315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55287</xdr:rowOff>
    </xdr:from>
    <xdr:to>
      <xdr:col>36</xdr:col>
      <xdr:colOff>165100</xdr:colOff>
      <xdr:row>107</xdr:row>
      <xdr:rowOff>156887</xdr:rowOff>
    </xdr:to>
    <xdr:sp macro="" textlink="">
      <xdr:nvSpPr>
        <xdr:cNvPr id="487" name="楕円 486">
          <a:extLst>
            <a:ext uri="{FF2B5EF4-FFF2-40B4-BE49-F238E27FC236}">
              <a16:creationId xmlns:a16="http://schemas.microsoft.com/office/drawing/2014/main" id="{06FCEEA9-9A86-4A3D-B68E-44596837F27A}"/>
            </a:ext>
          </a:extLst>
        </xdr:cNvPr>
        <xdr:cNvSpPr/>
      </xdr:nvSpPr>
      <xdr:spPr>
        <a:xfrm>
          <a:off x="6231890" y="1840424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97168</xdr:rowOff>
    </xdr:from>
    <xdr:to>
      <xdr:col>41</xdr:col>
      <xdr:colOff>50800</xdr:colOff>
      <xdr:row>107</xdr:row>
      <xdr:rowOff>106087</xdr:rowOff>
    </xdr:to>
    <xdr:cxnSp macro="">
      <xdr:nvCxnSpPr>
        <xdr:cNvPr id="488" name="直線コネクタ 487">
          <a:extLst>
            <a:ext uri="{FF2B5EF4-FFF2-40B4-BE49-F238E27FC236}">
              <a16:creationId xmlns:a16="http://schemas.microsoft.com/office/drawing/2014/main" id="{226DD697-82A8-4648-8CF7-66466C795505}"/>
            </a:ext>
          </a:extLst>
        </xdr:cNvPr>
        <xdr:cNvCxnSpPr/>
      </xdr:nvCxnSpPr>
      <xdr:spPr>
        <a:xfrm flipV="1">
          <a:off x="6286500" y="18438508"/>
          <a:ext cx="79756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553FE61E-73D5-44F3-9017-2C9CD1346F3B}"/>
            </a:ext>
          </a:extLst>
        </xdr:cNvPr>
        <xdr:cNvSpPr txBox="1"/>
      </xdr:nvSpPr>
      <xdr:spPr>
        <a:xfrm>
          <a:off x="8401265" y="1806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57DFBD2E-FD88-4274-B00E-E5505B3EEF92}"/>
            </a:ext>
          </a:extLst>
        </xdr:cNvPr>
        <xdr:cNvSpPr txBox="1"/>
      </xdr:nvSpPr>
      <xdr:spPr>
        <a:xfrm>
          <a:off x="7610690"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FE7A5D90-02AC-4C63-928C-0EADBE31E715}"/>
            </a:ext>
          </a:extLst>
        </xdr:cNvPr>
        <xdr:cNvSpPr txBox="1"/>
      </xdr:nvSpPr>
      <xdr:spPr>
        <a:xfrm>
          <a:off x="6822655" y="1785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D09BD615-8A5A-4E12-82B5-B79508DEDC6D}"/>
            </a:ext>
          </a:extLst>
        </xdr:cNvPr>
        <xdr:cNvSpPr txBox="1"/>
      </xdr:nvSpPr>
      <xdr:spPr>
        <a:xfrm>
          <a:off x="6007950" y="1800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129615</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7E938BFD-D419-4F7D-8CC1-151126F7CEAD}"/>
            </a:ext>
          </a:extLst>
        </xdr:cNvPr>
        <xdr:cNvSpPr txBox="1"/>
      </xdr:nvSpPr>
      <xdr:spPr>
        <a:xfrm>
          <a:off x="8422151" y="184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136118</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AE4C6B6D-CE0C-4F45-AC3C-B0BE316BA9C4}"/>
            </a:ext>
          </a:extLst>
        </xdr:cNvPr>
        <xdr:cNvSpPr txBox="1"/>
      </xdr:nvSpPr>
      <xdr:spPr>
        <a:xfrm>
          <a:off x="7641101" y="1847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139095</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108A0B8E-458C-4EF1-A05A-36A5FE684C19}"/>
            </a:ext>
          </a:extLst>
        </xdr:cNvPr>
        <xdr:cNvSpPr txBox="1"/>
      </xdr:nvSpPr>
      <xdr:spPr>
        <a:xfrm>
          <a:off x="6854971" y="1848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148014</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EFC7DA27-09B7-4CDC-9F8E-AB5052BB1711}"/>
            </a:ext>
          </a:extLst>
        </xdr:cNvPr>
        <xdr:cNvSpPr txBox="1"/>
      </xdr:nvSpPr>
      <xdr:spPr>
        <a:xfrm>
          <a:off x="6038361" y="1849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C26CF435-C002-4D71-9A8B-46F34874075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CB2623D8-76D3-4E63-9AE7-9163F8B56198}"/>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F29A37C7-7205-4B5B-A0EA-A5FD365B7DF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B5EA75C3-EE8E-4E5A-9000-52E0B6E6D46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AFEF77A2-419E-4170-9F3E-8EAB8C969DB3}"/>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7AE1DB7A-E4DE-4924-9A01-5CF1B0F89CC4}"/>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54174069-031D-40FB-850D-157EB82C0C93}"/>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FE6E8F56-1AD1-43B4-8C3D-45CF0F3E8E6C}"/>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F08373C5-0749-4241-A837-0F4B199D02C3}"/>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423226B-9EF3-4FBE-8F2B-DB735618EC2B}"/>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9E108315-0D4D-4783-81E6-A5D6C31C33CC}"/>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E0B3368C-FBE9-43AF-875E-98B1682BD121}"/>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CBB1B453-9B3B-4914-A93F-E7B0F7106341}"/>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E1F392D2-3ED5-48F2-9DFC-E61EAE895674}"/>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1EE8E596-8B41-427A-A6BF-CBAB3C3607B7}"/>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469BDDB5-B51F-4D90-87BA-3BED05685770}"/>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A9495614-8D1E-4466-8541-103CEAF7829A}"/>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959EC8A1-0B61-4010-B986-E09F49A468A4}"/>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1E391E82-BB99-4A39-BD49-564A8BC5505D}"/>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9D5ED1B-92E7-4BE2-990B-02E386079FB3}"/>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6FE63A13-94CA-4622-94FF-B12BDD75C9A6}"/>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6F178A62-6EA1-4601-950C-C758CCFE59C7}"/>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BA70DB08-D031-4039-8140-55275DD213D5}"/>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EF3B3084-4B45-4745-AA8B-305D473875DB}"/>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D984AF21-9EE7-4147-A63F-14F8B71555CD}"/>
            </a:ext>
          </a:extLst>
        </xdr:cNvPr>
        <xdr:cNvCxnSpPr/>
      </xdr:nvCxnSpPr>
      <xdr:spPr>
        <a:xfrm flipV="1">
          <a:off x="14703424" y="571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5EA82788-B34C-464A-B7B9-C1A987B5CAF2}"/>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A0D692E2-B5FA-4D1C-B963-74C5BB54F349}"/>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F8EF5211-AFD7-4E3E-BE14-4E7733DE5383}"/>
            </a:ext>
          </a:extLst>
        </xdr:cNvPr>
        <xdr:cNvSpPr txBox="1"/>
      </xdr:nvSpPr>
      <xdr:spPr>
        <a:xfrm>
          <a:off x="1474216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B47FDABB-D8E1-44A1-9140-1522DDBB7523}"/>
            </a:ext>
          </a:extLst>
        </xdr:cNvPr>
        <xdr:cNvCxnSpPr/>
      </xdr:nvCxnSpPr>
      <xdr:spPr>
        <a:xfrm>
          <a:off x="14611350" y="571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6A7ED13A-D32C-4493-93BE-4803AFBD1D8C}"/>
            </a:ext>
          </a:extLst>
        </xdr:cNvPr>
        <xdr:cNvSpPr txBox="1"/>
      </xdr:nvSpPr>
      <xdr:spPr>
        <a:xfrm>
          <a:off x="14742160" y="618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068E5844-4B86-4C04-9B3B-C901F0911C21}"/>
            </a:ext>
          </a:extLst>
        </xdr:cNvPr>
        <xdr:cNvSpPr/>
      </xdr:nvSpPr>
      <xdr:spPr>
        <a:xfrm>
          <a:off x="14649450" y="63328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ED132BC6-DC2E-43E8-BCB5-DF393443438E}"/>
            </a:ext>
          </a:extLst>
        </xdr:cNvPr>
        <xdr:cNvSpPr/>
      </xdr:nvSpPr>
      <xdr:spPr>
        <a:xfrm>
          <a:off x="13887450" y="63252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6E3738BB-4252-4B16-AD93-C68B70BE61EA}"/>
            </a:ext>
          </a:extLst>
        </xdr:cNvPr>
        <xdr:cNvSpPr/>
      </xdr:nvSpPr>
      <xdr:spPr>
        <a:xfrm>
          <a:off x="13089890" y="62966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5B3C8477-CB1B-4AD0-B6EB-C9CE28F461AF}"/>
            </a:ext>
          </a:extLst>
        </xdr:cNvPr>
        <xdr:cNvSpPr/>
      </xdr:nvSpPr>
      <xdr:spPr>
        <a:xfrm>
          <a:off x="12303760" y="62871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a:extLst>
            <a:ext uri="{FF2B5EF4-FFF2-40B4-BE49-F238E27FC236}">
              <a16:creationId xmlns:a16="http://schemas.microsoft.com/office/drawing/2014/main" id="{E6279FAD-C144-4DA1-83A3-9C4F2ED59AEE}"/>
            </a:ext>
          </a:extLst>
        </xdr:cNvPr>
        <xdr:cNvSpPr/>
      </xdr:nvSpPr>
      <xdr:spPr>
        <a:xfrm>
          <a:off x="11487150" y="62699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08B10B7-0197-449E-BFD5-F5D313F3C061}"/>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869AEA2-E08C-4930-AE0C-631EFD421939}"/>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BB1301C-8E77-41A9-BB63-68D2C5BE0153}"/>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100EA61-DE02-47EF-80A0-D65F240E53C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71F9DFA-DCB7-476D-88B2-9FE07B52AAF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27305</xdr:rowOff>
    </xdr:from>
    <xdr:to>
      <xdr:col>85</xdr:col>
      <xdr:colOff>177800</xdr:colOff>
      <xdr:row>39</xdr:row>
      <xdr:rowOff>128905</xdr:rowOff>
    </xdr:to>
    <xdr:sp macro="" textlink="">
      <xdr:nvSpPr>
        <xdr:cNvPr id="537" name="楕円 536">
          <a:extLst>
            <a:ext uri="{FF2B5EF4-FFF2-40B4-BE49-F238E27FC236}">
              <a16:creationId xmlns:a16="http://schemas.microsoft.com/office/drawing/2014/main" id="{D16E6EE9-7ABA-4AA1-859B-184A4EAC183A}"/>
            </a:ext>
          </a:extLst>
        </xdr:cNvPr>
        <xdr:cNvSpPr/>
      </xdr:nvSpPr>
      <xdr:spPr>
        <a:xfrm>
          <a:off x="14649450" y="67119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5732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274F8FB-8624-4739-8D5F-C5E0770477F5}"/>
            </a:ext>
          </a:extLst>
        </xdr:cNvPr>
        <xdr:cNvSpPr txBox="1"/>
      </xdr:nvSpPr>
      <xdr:spPr>
        <a:xfrm>
          <a:off x="1474216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158750</xdr:rowOff>
    </xdr:from>
    <xdr:to>
      <xdr:col>81</xdr:col>
      <xdr:colOff>101600</xdr:colOff>
      <xdr:row>39</xdr:row>
      <xdr:rowOff>88900</xdr:rowOff>
    </xdr:to>
    <xdr:sp macro="" textlink="">
      <xdr:nvSpPr>
        <xdr:cNvPr id="539" name="楕円 538">
          <a:extLst>
            <a:ext uri="{FF2B5EF4-FFF2-40B4-BE49-F238E27FC236}">
              <a16:creationId xmlns:a16="http://schemas.microsoft.com/office/drawing/2014/main" id="{D3B0FCDC-84F5-4D00-BF88-0DC291A8F712}"/>
            </a:ext>
          </a:extLst>
        </xdr:cNvPr>
        <xdr:cNvSpPr/>
      </xdr:nvSpPr>
      <xdr:spPr>
        <a:xfrm>
          <a:off x="13887450" y="66757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38100</xdr:rowOff>
    </xdr:from>
    <xdr:to>
      <xdr:col>85</xdr:col>
      <xdr:colOff>127000</xdr:colOff>
      <xdr:row>39</xdr:row>
      <xdr:rowOff>78105</xdr:rowOff>
    </xdr:to>
    <xdr:cxnSp macro="">
      <xdr:nvCxnSpPr>
        <xdr:cNvPr id="540" name="直線コネクタ 539">
          <a:extLst>
            <a:ext uri="{FF2B5EF4-FFF2-40B4-BE49-F238E27FC236}">
              <a16:creationId xmlns:a16="http://schemas.microsoft.com/office/drawing/2014/main" id="{01FC8DC0-B68C-4C6D-A9DD-5F34B1026FFC}"/>
            </a:ext>
          </a:extLst>
        </xdr:cNvPr>
        <xdr:cNvCxnSpPr/>
      </xdr:nvCxnSpPr>
      <xdr:spPr>
        <a:xfrm>
          <a:off x="13942060" y="672465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541" name="楕円 540">
          <a:extLst>
            <a:ext uri="{FF2B5EF4-FFF2-40B4-BE49-F238E27FC236}">
              <a16:creationId xmlns:a16="http://schemas.microsoft.com/office/drawing/2014/main" id="{F9EBE648-2E7D-4145-9FF6-43F633102BF0}"/>
            </a:ext>
          </a:extLst>
        </xdr:cNvPr>
        <xdr:cNvSpPr/>
      </xdr:nvSpPr>
      <xdr:spPr>
        <a:xfrm>
          <a:off x="13089890" y="66548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38100</xdr:rowOff>
    </xdr:to>
    <xdr:cxnSp macro="">
      <xdr:nvCxnSpPr>
        <xdr:cNvPr id="542" name="直線コネクタ 541">
          <a:extLst>
            <a:ext uri="{FF2B5EF4-FFF2-40B4-BE49-F238E27FC236}">
              <a16:creationId xmlns:a16="http://schemas.microsoft.com/office/drawing/2014/main" id="{CFED646E-9A62-4A9E-A019-6E1B7C9C7CCB}"/>
            </a:ext>
          </a:extLst>
        </xdr:cNvPr>
        <xdr:cNvCxnSpPr/>
      </xdr:nvCxnSpPr>
      <xdr:spPr>
        <a:xfrm>
          <a:off x="13144500" y="6703695"/>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543" name="楕円 542">
          <a:extLst>
            <a:ext uri="{FF2B5EF4-FFF2-40B4-BE49-F238E27FC236}">
              <a16:creationId xmlns:a16="http://schemas.microsoft.com/office/drawing/2014/main" id="{C148BB98-7B3C-495C-9433-CC794570E710}"/>
            </a:ext>
          </a:extLst>
        </xdr:cNvPr>
        <xdr:cNvSpPr/>
      </xdr:nvSpPr>
      <xdr:spPr>
        <a:xfrm>
          <a:off x="12303760" y="66128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20955</xdr:rowOff>
    </xdr:to>
    <xdr:cxnSp macro="">
      <xdr:nvCxnSpPr>
        <xdr:cNvPr id="544" name="直線コネクタ 543">
          <a:extLst>
            <a:ext uri="{FF2B5EF4-FFF2-40B4-BE49-F238E27FC236}">
              <a16:creationId xmlns:a16="http://schemas.microsoft.com/office/drawing/2014/main" id="{05187D91-D437-4D99-AC5C-370406DA45B4}"/>
            </a:ext>
          </a:extLst>
        </xdr:cNvPr>
        <xdr:cNvCxnSpPr/>
      </xdr:nvCxnSpPr>
      <xdr:spPr>
        <a:xfrm>
          <a:off x="12346940" y="6657975"/>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42545</xdr:rowOff>
    </xdr:from>
    <xdr:to>
      <xdr:col>67</xdr:col>
      <xdr:colOff>101600</xdr:colOff>
      <xdr:row>38</xdr:row>
      <xdr:rowOff>144145</xdr:rowOff>
    </xdr:to>
    <xdr:sp macro="" textlink="">
      <xdr:nvSpPr>
        <xdr:cNvPr id="545" name="楕円 544">
          <a:extLst>
            <a:ext uri="{FF2B5EF4-FFF2-40B4-BE49-F238E27FC236}">
              <a16:creationId xmlns:a16="http://schemas.microsoft.com/office/drawing/2014/main" id="{3168E3B9-8BFC-48B4-ABDA-09CCBDDDD491}"/>
            </a:ext>
          </a:extLst>
        </xdr:cNvPr>
        <xdr:cNvSpPr/>
      </xdr:nvSpPr>
      <xdr:spPr>
        <a:xfrm>
          <a:off x="11487150" y="65595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93345</xdr:rowOff>
    </xdr:from>
    <xdr:to>
      <xdr:col>71</xdr:col>
      <xdr:colOff>177800</xdr:colOff>
      <xdr:row>38</xdr:row>
      <xdr:rowOff>144780</xdr:rowOff>
    </xdr:to>
    <xdr:cxnSp macro="">
      <xdr:nvCxnSpPr>
        <xdr:cNvPr id="546" name="直線コネクタ 545">
          <a:extLst>
            <a:ext uri="{FF2B5EF4-FFF2-40B4-BE49-F238E27FC236}">
              <a16:creationId xmlns:a16="http://schemas.microsoft.com/office/drawing/2014/main" id="{7915F065-7CF5-4311-9900-0362859B9A15}"/>
            </a:ext>
          </a:extLst>
        </xdr:cNvPr>
        <xdr:cNvCxnSpPr/>
      </xdr:nvCxnSpPr>
      <xdr:spPr>
        <a:xfrm>
          <a:off x="11541760" y="6612255"/>
          <a:ext cx="80518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3ED38ABA-6B52-43D3-B848-EBCD3B96DC0A}"/>
            </a:ext>
          </a:extLst>
        </xdr:cNvPr>
        <xdr:cNvSpPr txBox="1"/>
      </xdr:nvSpPr>
      <xdr:spPr>
        <a:xfrm>
          <a:off x="1373823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A84C0117-562A-490A-99FF-BA19B29956D5}"/>
            </a:ext>
          </a:extLst>
        </xdr:cNvPr>
        <xdr:cNvSpPr txBox="1"/>
      </xdr:nvSpPr>
      <xdr:spPr>
        <a:xfrm>
          <a:off x="1295718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74721DEB-BF59-4922-9946-F16295ABC7D6}"/>
            </a:ext>
          </a:extLst>
        </xdr:cNvPr>
        <xdr:cNvSpPr txBox="1"/>
      </xdr:nvSpPr>
      <xdr:spPr>
        <a:xfrm>
          <a:off x="1217105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7E735907-218D-4E0D-A3A4-884A3D4C0B23}"/>
            </a:ext>
          </a:extLst>
        </xdr:cNvPr>
        <xdr:cNvSpPr txBox="1"/>
      </xdr:nvSpPr>
      <xdr:spPr>
        <a:xfrm>
          <a:off x="113544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80027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76E9CEEB-2123-462F-857A-76EF144616B4}"/>
            </a:ext>
          </a:extLst>
        </xdr:cNvPr>
        <xdr:cNvSpPr txBox="1"/>
      </xdr:nvSpPr>
      <xdr:spPr>
        <a:xfrm>
          <a:off x="1373823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7602801C-02B8-4A0F-88EB-A9B94543B3FB}"/>
            </a:ext>
          </a:extLst>
        </xdr:cNvPr>
        <xdr:cNvSpPr txBox="1"/>
      </xdr:nvSpPr>
      <xdr:spPr>
        <a:xfrm>
          <a:off x="1295718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D3F9FD5E-F7F8-4848-8CBC-7D1FEA0A627E}"/>
            </a:ext>
          </a:extLst>
        </xdr:cNvPr>
        <xdr:cNvSpPr txBox="1"/>
      </xdr:nvSpPr>
      <xdr:spPr>
        <a:xfrm>
          <a:off x="1217105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135272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32379CD6-EA3B-429E-B12F-D54D7523D464}"/>
            </a:ext>
          </a:extLst>
        </xdr:cNvPr>
        <xdr:cNvSpPr txBox="1"/>
      </xdr:nvSpPr>
      <xdr:spPr>
        <a:xfrm>
          <a:off x="113544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E9959832-F91B-45A3-9824-E467B79ED61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7B42BDAC-BD56-401C-9836-2BFC148B32A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4AB60892-F1A5-4FDA-83A5-94E314F0B9F7}"/>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2A8A97C1-86F6-4E8A-BBC3-85D145715AA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17925F62-0594-4AB8-9DA4-534DB5FB3741}"/>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454CAB7E-5BB5-4FA3-AAB7-D9A4D38DD17D}"/>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7BA8720A-ECCB-4B4D-8D33-9B073330358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519DBDED-0F6B-47C2-BA1A-8CC8A62F5BFD}"/>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A161276D-A433-4070-8220-4DD68A197C8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D8F0E6B7-25CB-41D9-BFF4-B4294510FBA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9731D8BE-CAAA-4041-AA58-58152BCC58F6}"/>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4DD675D6-2E7D-44B5-ABC4-6F4C622EA40D}"/>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5EF58B3D-F621-4B4C-99F2-90A0C4C8C44F}"/>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B07AF7A1-B4F0-4C27-8FE1-DAEC9F00F20E}"/>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BB12FAB8-110F-423F-B23B-113802A0C2D6}"/>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E1B7727D-D18A-4773-952F-755368743541}"/>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BA21F3E1-E68C-41F5-9689-72B1E6ACF046}"/>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243A28AD-C15D-47D9-B213-CA8FF990C0A3}"/>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67D227D-B1D6-4D24-B53E-B4A2E4531F7E}"/>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34C02DEB-B57D-4881-A8A0-1A7B9E3D8E8C}"/>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F001E4AE-6966-409D-AC5D-120CFA5D770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EF1477C2-B779-4870-9990-73B0C7EBADC5}"/>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E1CCC176-DB26-4D2A-966D-4EC6254D0EF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AA7405D5-D2CC-4D0F-9B33-6425DCC5596D}"/>
            </a:ext>
          </a:extLst>
        </xdr:cNvPr>
        <xdr:cNvCxnSpPr/>
      </xdr:nvCxnSpPr>
      <xdr:spPr>
        <a:xfrm flipV="1">
          <a:off x="19947254" y="596265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6E36E68F-3295-438E-93AB-234691266BEC}"/>
            </a:ext>
          </a:extLst>
        </xdr:cNvPr>
        <xdr:cNvSpPr txBox="1"/>
      </xdr:nvSpPr>
      <xdr:spPr>
        <a:xfrm>
          <a:off x="19985990" y="72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855AEBAB-3C8D-43E3-A549-4549DE1EADFD}"/>
            </a:ext>
          </a:extLst>
        </xdr:cNvPr>
        <xdr:cNvCxnSpPr/>
      </xdr:nvCxnSpPr>
      <xdr:spPr>
        <a:xfrm>
          <a:off x="19885660" y="7218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5B07B5C2-BE36-48EE-A195-7D52EE35579F}"/>
            </a:ext>
          </a:extLst>
        </xdr:cNvPr>
        <xdr:cNvSpPr txBox="1"/>
      </xdr:nvSpPr>
      <xdr:spPr>
        <a:xfrm>
          <a:off x="19985990"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4D82DBCC-9643-461C-B540-937C196A2AEA}"/>
            </a:ext>
          </a:extLst>
        </xdr:cNvPr>
        <xdr:cNvCxnSpPr/>
      </xdr:nvCxnSpPr>
      <xdr:spPr>
        <a:xfrm>
          <a:off x="19885660" y="5962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24516C3B-2046-4F84-82DE-2D4C2BCE0058}"/>
            </a:ext>
          </a:extLst>
        </xdr:cNvPr>
        <xdr:cNvSpPr txBox="1"/>
      </xdr:nvSpPr>
      <xdr:spPr>
        <a:xfrm>
          <a:off x="1998599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2FBC001B-7058-40E9-9628-C006CE3967E1}"/>
            </a:ext>
          </a:extLst>
        </xdr:cNvPr>
        <xdr:cNvSpPr/>
      </xdr:nvSpPr>
      <xdr:spPr>
        <a:xfrm>
          <a:off x="19904710" y="6822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F10F6E0B-C176-44A5-96D3-9B9FAEBC0FD4}"/>
            </a:ext>
          </a:extLst>
        </xdr:cNvPr>
        <xdr:cNvSpPr/>
      </xdr:nvSpPr>
      <xdr:spPr>
        <a:xfrm>
          <a:off x="19161760" y="68186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BC4B1911-3D46-4032-AB63-6F71F6134445}"/>
            </a:ext>
          </a:extLst>
        </xdr:cNvPr>
        <xdr:cNvSpPr/>
      </xdr:nvSpPr>
      <xdr:spPr>
        <a:xfrm>
          <a:off x="18345150" y="68205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B9C940A7-228D-4FEE-AF56-51035A996D7D}"/>
            </a:ext>
          </a:extLst>
        </xdr:cNvPr>
        <xdr:cNvSpPr/>
      </xdr:nvSpPr>
      <xdr:spPr>
        <a:xfrm>
          <a:off x="17547590" y="68319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a:extLst>
            <a:ext uri="{FF2B5EF4-FFF2-40B4-BE49-F238E27FC236}">
              <a16:creationId xmlns:a16="http://schemas.microsoft.com/office/drawing/2014/main" id="{523074D6-1D16-42C8-91DE-5FDB6A305D24}"/>
            </a:ext>
          </a:extLst>
        </xdr:cNvPr>
        <xdr:cNvSpPr/>
      </xdr:nvSpPr>
      <xdr:spPr>
        <a:xfrm>
          <a:off x="16761460" y="68414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E512539-BF3E-4ED5-9F1E-FDE34D7A3763}"/>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BF9C9DA-8AFE-4CFA-9919-B546B9005AA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D06FF65-6D7B-446C-A358-CF672DC4A5FD}"/>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7D9F8BE-E420-4A66-9D70-4285AB042702}"/>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660099C-7162-4E25-A38E-81DDE3A57787}"/>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97790</xdr:rowOff>
    </xdr:from>
    <xdr:to>
      <xdr:col>116</xdr:col>
      <xdr:colOff>114300</xdr:colOff>
      <xdr:row>40</xdr:row>
      <xdr:rowOff>27940</xdr:rowOff>
    </xdr:to>
    <xdr:sp macro="" textlink="">
      <xdr:nvSpPr>
        <xdr:cNvPr id="594" name="楕円 593">
          <a:extLst>
            <a:ext uri="{FF2B5EF4-FFF2-40B4-BE49-F238E27FC236}">
              <a16:creationId xmlns:a16="http://schemas.microsoft.com/office/drawing/2014/main" id="{74305319-6929-41F0-A47D-A0034984D040}"/>
            </a:ext>
          </a:extLst>
        </xdr:cNvPr>
        <xdr:cNvSpPr/>
      </xdr:nvSpPr>
      <xdr:spPr>
        <a:xfrm>
          <a:off x="19904710" y="67805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120667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9E7EEAFA-6031-41BA-A0CA-30441A4ED04F}"/>
            </a:ext>
          </a:extLst>
        </xdr:cNvPr>
        <xdr:cNvSpPr txBox="1"/>
      </xdr:nvSpPr>
      <xdr:spPr>
        <a:xfrm>
          <a:off x="19985990"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107315</xdr:rowOff>
    </xdr:from>
    <xdr:to>
      <xdr:col>112</xdr:col>
      <xdr:colOff>38100</xdr:colOff>
      <xdr:row>40</xdr:row>
      <xdr:rowOff>37465</xdr:rowOff>
    </xdr:to>
    <xdr:sp macro="" textlink="">
      <xdr:nvSpPr>
        <xdr:cNvPr id="596" name="楕円 595">
          <a:extLst>
            <a:ext uri="{FF2B5EF4-FFF2-40B4-BE49-F238E27FC236}">
              <a16:creationId xmlns:a16="http://schemas.microsoft.com/office/drawing/2014/main" id="{A7360DBA-2081-40B5-9C74-906F6566D5C3}"/>
            </a:ext>
          </a:extLst>
        </xdr:cNvPr>
        <xdr:cNvSpPr/>
      </xdr:nvSpPr>
      <xdr:spPr>
        <a:xfrm>
          <a:off x="19161760" y="67919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148590</xdr:rowOff>
    </xdr:from>
    <xdr:to>
      <xdr:col>116</xdr:col>
      <xdr:colOff>63500</xdr:colOff>
      <xdr:row>39</xdr:row>
      <xdr:rowOff>158115</xdr:rowOff>
    </xdr:to>
    <xdr:cxnSp macro="">
      <xdr:nvCxnSpPr>
        <xdr:cNvPr id="597" name="直線コネクタ 596">
          <a:extLst>
            <a:ext uri="{FF2B5EF4-FFF2-40B4-BE49-F238E27FC236}">
              <a16:creationId xmlns:a16="http://schemas.microsoft.com/office/drawing/2014/main" id="{25BA156F-7B0F-4353-8528-B8AB3DDD1DF0}"/>
            </a:ext>
          </a:extLst>
        </xdr:cNvPr>
        <xdr:cNvCxnSpPr/>
      </xdr:nvCxnSpPr>
      <xdr:spPr>
        <a:xfrm flipV="1">
          <a:off x="19204940" y="6835140"/>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114935</xdr:rowOff>
    </xdr:from>
    <xdr:to>
      <xdr:col>107</xdr:col>
      <xdr:colOff>101600</xdr:colOff>
      <xdr:row>40</xdr:row>
      <xdr:rowOff>45085</xdr:rowOff>
    </xdr:to>
    <xdr:sp macro="" textlink="">
      <xdr:nvSpPr>
        <xdr:cNvPr id="598" name="楕円 597">
          <a:extLst>
            <a:ext uri="{FF2B5EF4-FFF2-40B4-BE49-F238E27FC236}">
              <a16:creationId xmlns:a16="http://schemas.microsoft.com/office/drawing/2014/main" id="{F9B1F45B-D1C0-4BA3-9B04-12DA3CBE6A9C}"/>
            </a:ext>
          </a:extLst>
        </xdr:cNvPr>
        <xdr:cNvSpPr/>
      </xdr:nvSpPr>
      <xdr:spPr>
        <a:xfrm>
          <a:off x="18345150" y="68014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158115</xdr:rowOff>
    </xdr:from>
    <xdr:to>
      <xdr:col>111</xdr:col>
      <xdr:colOff>177800</xdr:colOff>
      <xdr:row>39</xdr:row>
      <xdr:rowOff>165735</xdr:rowOff>
    </xdr:to>
    <xdr:cxnSp macro="">
      <xdr:nvCxnSpPr>
        <xdr:cNvPr id="599" name="直線コネクタ 598">
          <a:extLst>
            <a:ext uri="{FF2B5EF4-FFF2-40B4-BE49-F238E27FC236}">
              <a16:creationId xmlns:a16="http://schemas.microsoft.com/office/drawing/2014/main" id="{6316155F-D590-4648-B972-BCFB917D045A}"/>
            </a:ext>
          </a:extLst>
        </xdr:cNvPr>
        <xdr:cNvCxnSpPr/>
      </xdr:nvCxnSpPr>
      <xdr:spPr>
        <a:xfrm flipV="1">
          <a:off x="18399760" y="684657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122555</xdr:rowOff>
    </xdr:from>
    <xdr:to>
      <xdr:col>102</xdr:col>
      <xdr:colOff>165100</xdr:colOff>
      <xdr:row>40</xdr:row>
      <xdr:rowOff>52705</xdr:rowOff>
    </xdr:to>
    <xdr:sp macro="" textlink="">
      <xdr:nvSpPr>
        <xdr:cNvPr id="600" name="楕円 599">
          <a:extLst>
            <a:ext uri="{FF2B5EF4-FFF2-40B4-BE49-F238E27FC236}">
              <a16:creationId xmlns:a16="http://schemas.microsoft.com/office/drawing/2014/main" id="{8448B4A7-C91E-41C1-9151-D3DBB477CD6C}"/>
            </a:ext>
          </a:extLst>
        </xdr:cNvPr>
        <xdr:cNvSpPr/>
      </xdr:nvSpPr>
      <xdr:spPr>
        <a:xfrm>
          <a:off x="17547590" y="68110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165735</xdr:rowOff>
    </xdr:from>
    <xdr:to>
      <xdr:col>107</xdr:col>
      <xdr:colOff>50800</xdr:colOff>
      <xdr:row>40</xdr:row>
      <xdr:rowOff>1905</xdr:rowOff>
    </xdr:to>
    <xdr:cxnSp macro="">
      <xdr:nvCxnSpPr>
        <xdr:cNvPr id="601" name="直線コネクタ 600">
          <a:extLst>
            <a:ext uri="{FF2B5EF4-FFF2-40B4-BE49-F238E27FC236}">
              <a16:creationId xmlns:a16="http://schemas.microsoft.com/office/drawing/2014/main" id="{2F14C632-BD7B-4BCB-86F8-2DABFA0B106E}"/>
            </a:ext>
          </a:extLst>
        </xdr:cNvPr>
        <xdr:cNvCxnSpPr/>
      </xdr:nvCxnSpPr>
      <xdr:spPr>
        <a:xfrm flipV="1">
          <a:off x="17602200" y="685609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130175</xdr:rowOff>
    </xdr:from>
    <xdr:to>
      <xdr:col>98</xdr:col>
      <xdr:colOff>38100</xdr:colOff>
      <xdr:row>40</xdr:row>
      <xdr:rowOff>60325</xdr:rowOff>
    </xdr:to>
    <xdr:sp macro="" textlink="">
      <xdr:nvSpPr>
        <xdr:cNvPr id="602" name="楕円 601">
          <a:extLst>
            <a:ext uri="{FF2B5EF4-FFF2-40B4-BE49-F238E27FC236}">
              <a16:creationId xmlns:a16="http://schemas.microsoft.com/office/drawing/2014/main" id="{23C735E2-C4FD-43D4-921B-1ACE650D380B}"/>
            </a:ext>
          </a:extLst>
        </xdr:cNvPr>
        <xdr:cNvSpPr/>
      </xdr:nvSpPr>
      <xdr:spPr>
        <a:xfrm>
          <a:off x="16761460" y="682053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1905</xdr:rowOff>
    </xdr:from>
    <xdr:to>
      <xdr:col>102</xdr:col>
      <xdr:colOff>114300</xdr:colOff>
      <xdr:row>40</xdr:row>
      <xdr:rowOff>9525</xdr:rowOff>
    </xdr:to>
    <xdr:cxnSp macro="">
      <xdr:nvCxnSpPr>
        <xdr:cNvPr id="603" name="直線コネクタ 602">
          <a:extLst>
            <a:ext uri="{FF2B5EF4-FFF2-40B4-BE49-F238E27FC236}">
              <a16:creationId xmlns:a16="http://schemas.microsoft.com/office/drawing/2014/main" id="{883839CB-A9B2-47DB-A346-96FC40091062}"/>
            </a:ext>
          </a:extLst>
        </xdr:cNvPr>
        <xdr:cNvCxnSpPr/>
      </xdr:nvCxnSpPr>
      <xdr:spPr>
        <a:xfrm flipV="1">
          <a:off x="16804640" y="685990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B9551D36-607E-4D13-9E2A-B3812D84888F}"/>
            </a:ext>
          </a:extLst>
        </xdr:cNvPr>
        <xdr:cNvSpPr txBox="1"/>
      </xdr:nvSpPr>
      <xdr:spPr>
        <a:xfrm>
          <a:off x="18982132"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A646E00D-3C61-4D4E-B401-914E7D4FB2E6}"/>
            </a:ext>
          </a:extLst>
        </xdr:cNvPr>
        <xdr:cNvSpPr txBox="1"/>
      </xdr:nvSpPr>
      <xdr:spPr>
        <a:xfrm>
          <a:off x="18182032"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2F70439D-A356-4C64-A449-432AB4C1F92A}"/>
            </a:ext>
          </a:extLst>
        </xdr:cNvPr>
        <xdr:cNvSpPr txBox="1"/>
      </xdr:nvSpPr>
      <xdr:spPr>
        <a:xfrm>
          <a:off x="17384472"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2B09CAD7-1B59-43EE-9614-83481784C2F6}"/>
            </a:ext>
          </a:extLst>
        </xdr:cNvPr>
        <xdr:cNvSpPr txBox="1"/>
      </xdr:nvSpPr>
      <xdr:spPr>
        <a:xfrm>
          <a:off x="1658881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53992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AFABF2DD-0D1F-4D6B-8649-373557E99034}"/>
            </a:ext>
          </a:extLst>
        </xdr:cNvPr>
        <xdr:cNvSpPr txBox="1"/>
      </xdr:nvSpPr>
      <xdr:spPr>
        <a:xfrm>
          <a:off x="18982132"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61612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2404F12E-4FFA-41EB-AEB0-89D5D641AA3B}"/>
            </a:ext>
          </a:extLst>
        </xdr:cNvPr>
        <xdr:cNvSpPr txBox="1"/>
      </xdr:nvSpPr>
      <xdr:spPr>
        <a:xfrm>
          <a:off x="18182032"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69232</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5B6AD143-DF74-4510-AA54-0C44CF9A3D1E}"/>
            </a:ext>
          </a:extLst>
        </xdr:cNvPr>
        <xdr:cNvSpPr txBox="1"/>
      </xdr:nvSpPr>
      <xdr:spPr>
        <a:xfrm>
          <a:off x="17384472"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76852</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B8BA7AAF-0B80-4447-B947-37373F002FF4}"/>
            </a:ext>
          </a:extLst>
        </xdr:cNvPr>
        <xdr:cNvSpPr txBox="1"/>
      </xdr:nvSpPr>
      <xdr:spPr>
        <a:xfrm>
          <a:off x="1658881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5FED1C2C-F98F-4472-9A91-2F29B2D57049}"/>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3EC6D8C2-2D7E-4180-981A-F3264261AA88}"/>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6979943-E8EE-4256-82CD-83AFFF2CA7F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5F48671B-D83F-4D06-9B89-A05B7836927C}"/>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7EAF9B57-19AF-4C14-B194-E45EDAF052D4}"/>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5812AE77-5C6B-4D8F-88A2-7DFA98A17C67}"/>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EBC19D51-4D61-4AF0-8E9A-93E931959C09}"/>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F2B71C53-40BD-4E7A-9516-ECCDAD7D6710}"/>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53821C6C-F6D3-4CD9-9B93-0BDB80C54D66}"/>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B3EA12EC-B8C4-4AFA-BDB1-FD8A092BE082}"/>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F37628F5-26C1-4B50-B201-D3456D6091F9}"/>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3E69791A-509A-496B-9C7C-23874C159289}"/>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FF17B3E4-CBD0-4DD1-8045-54FCC8C009BC}"/>
            </a:ext>
          </a:extLst>
        </xdr:cNvPr>
        <xdr:cNvSpPr txBox="1"/>
      </xdr:nvSpPr>
      <xdr:spPr>
        <a:xfrm>
          <a:off x="1080153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58C125A7-250D-4A48-9B75-7A2E85257781}"/>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0A0A2666-6B4A-4B07-BA4D-DBB1B8BC8B96}"/>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65A55CA4-6906-4295-BD09-8E254DAFE2F2}"/>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1AD7B323-D9A0-4248-A444-FEA27502199E}"/>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F3183FD1-875E-4693-BCB2-2646B12DF37A}"/>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7E7F7651-338C-43A9-BDB3-3D3F957D939C}"/>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64A14A6C-97C3-4A4D-A9C8-8DFBC4F6354E}"/>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88992729-A0E0-4386-83B4-956DC9FAE180}"/>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1B11D6B2-8346-45F8-BF5B-DBF32077BB8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1A0629C1-84B6-4C53-8B22-64BF9577B5F6}"/>
            </a:ext>
          </a:extLst>
        </xdr:cNvPr>
        <xdr:cNvCxnSpPr/>
      </xdr:nvCxnSpPr>
      <xdr:spPr>
        <a:xfrm flipV="1">
          <a:off x="14703424" y="95265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3AB9BB0B-025E-4500-8222-6F1563B35F0C}"/>
            </a:ext>
          </a:extLst>
        </xdr:cNvPr>
        <xdr:cNvSpPr txBox="1"/>
      </xdr:nvSpPr>
      <xdr:spPr>
        <a:xfrm>
          <a:off x="14742160" y="106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AD902D27-B569-4C5A-8BA3-983E6B0A083E}"/>
            </a:ext>
          </a:extLst>
        </xdr:cNvPr>
        <xdr:cNvCxnSpPr/>
      </xdr:nvCxnSpPr>
      <xdr:spPr>
        <a:xfrm>
          <a:off x="14611350" y="10685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16DBB9E8-04A7-4C37-AC7E-DFB467181D7B}"/>
            </a:ext>
          </a:extLst>
        </xdr:cNvPr>
        <xdr:cNvSpPr txBox="1"/>
      </xdr:nvSpPr>
      <xdr:spPr>
        <a:xfrm>
          <a:off x="14742160" y="930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9FC51AEA-1740-476F-9DD1-53B79A76969F}"/>
            </a:ext>
          </a:extLst>
        </xdr:cNvPr>
        <xdr:cNvCxnSpPr/>
      </xdr:nvCxnSpPr>
      <xdr:spPr>
        <a:xfrm>
          <a:off x="14611350" y="95265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927EB14D-427D-49C6-8723-DF86124DAEAF}"/>
            </a:ext>
          </a:extLst>
        </xdr:cNvPr>
        <xdr:cNvSpPr txBox="1"/>
      </xdr:nvSpPr>
      <xdr:spPr>
        <a:xfrm>
          <a:off x="14742160" y="10131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4005E92F-4E7E-4FDC-A3C3-E883C513FC6E}"/>
            </a:ext>
          </a:extLst>
        </xdr:cNvPr>
        <xdr:cNvSpPr/>
      </xdr:nvSpPr>
      <xdr:spPr>
        <a:xfrm>
          <a:off x="14649450" y="1014742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53BDD3D0-8287-4A78-8D5E-5D8D919323E7}"/>
            </a:ext>
          </a:extLst>
        </xdr:cNvPr>
        <xdr:cNvSpPr/>
      </xdr:nvSpPr>
      <xdr:spPr>
        <a:xfrm>
          <a:off x="13887450" y="101371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E8A4780C-AB45-43F2-B722-5F000AB2AA7C}"/>
            </a:ext>
          </a:extLst>
        </xdr:cNvPr>
        <xdr:cNvSpPr/>
      </xdr:nvSpPr>
      <xdr:spPr>
        <a:xfrm>
          <a:off x="13089890" y="1007465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5E68B100-FE78-4A54-A17D-C744F5DE999A}"/>
            </a:ext>
          </a:extLst>
        </xdr:cNvPr>
        <xdr:cNvSpPr/>
      </xdr:nvSpPr>
      <xdr:spPr>
        <a:xfrm>
          <a:off x="12303760" y="100643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a:extLst>
            <a:ext uri="{FF2B5EF4-FFF2-40B4-BE49-F238E27FC236}">
              <a16:creationId xmlns:a16="http://schemas.microsoft.com/office/drawing/2014/main" id="{25AA79FF-03E3-4798-BFAE-C62C01356089}"/>
            </a:ext>
          </a:extLst>
        </xdr:cNvPr>
        <xdr:cNvSpPr/>
      </xdr:nvSpPr>
      <xdr:spPr>
        <a:xfrm>
          <a:off x="11487150" y="1005560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B9C4347-79E2-4642-8593-8493685E5BBA}"/>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0AC5AA5-351D-40F8-A461-11B120609BFD}"/>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5B365CE-0C17-4556-A3E2-4538F382DCB2}"/>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6158A1B-EBB8-468F-868B-FE62FD21BAF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883A8A1-AA3C-4432-BE6B-B48A84AFB94B}"/>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29210</xdr:rowOff>
    </xdr:from>
    <xdr:to>
      <xdr:col>85</xdr:col>
      <xdr:colOff>177800</xdr:colOff>
      <xdr:row>58</xdr:row>
      <xdr:rowOff>130810</xdr:rowOff>
    </xdr:to>
    <xdr:sp macro="" textlink="">
      <xdr:nvSpPr>
        <xdr:cNvPr id="650" name="楕円 649">
          <a:extLst>
            <a:ext uri="{FF2B5EF4-FFF2-40B4-BE49-F238E27FC236}">
              <a16:creationId xmlns:a16="http://schemas.microsoft.com/office/drawing/2014/main" id="{F2CB715A-3614-4048-8A5D-F28DEF5F090F}"/>
            </a:ext>
          </a:extLst>
        </xdr:cNvPr>
        <xdr:cNvSpPr/>
      </xdr:nvSpPr>
      <xdr:spPr>
        <a:xfrm>
          <a:off x="14649450" y="99714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52087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F49BE037-88B8-4544-A334-067E6EFCEDF0}"/>
            </a:ext>
          </a:extLst>
        </xdr:cNvPr>
        <xdr:cNvSpPr txBox="1"/>
      </xdr:nvSpPr>
      <xdr:spPr>
        <a:xfrm>
          <a:off x="1474216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168656</xdr:rowOff>
    </xdr:from>
    <xdr:to>
      <xdr:col>81</xdr:col>
      <xdr:colOff>101600</xdr:colOff>
      <xdr:row>58</xdr:row>
      <xdr:rowOff>98806</xdr:rowOff>
    </xdr:to>
    <xdr:sp macro="" textlink="">
      <xdr:nvSpPr>
        <xdr:cNvPr id="652" name="楕円 651">
          <a:extLst>
            <a:ext uri="{FF2B5EF4-FFF2-40B4-BE49-F238E27FC236}">
              <a16:creationId xmlns:a16="http://schemas.microsoft.com/office/drawing/2014/main" id="{47B9ED14-F7E9-406B-BD10-4C33DCA907DD}"/>
            </a:ext>
          </a:extLst>
        </xdr:cNvPr>
        <xdr:cNvSpPr/>
      </xdr:nvSpPr>
      <xdr:spPr>
        <a:xfrm>
          <a:off x="13887450" y="994511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48006</xdr:rowOff>
    </xdr:from>
    <xdr:to>
      <xdr:col>85</xdr:col>
      <xdr:colOff>127000</xdr:colOff>
      <xdr:row>58</xdr:row>
      <xdr:rowOff>80010</xdr:rowOff>
    </xdr:to>
    <xdr:cxnSp macro="">
      <xdr:nvCxnSpPr>
        <xdr:cNvPr id="653" name="直線コネクタ 652">
          <a:extLst>
            <a:ext uri="{FF2B5EF4-FFF2-40B4-BE49-F238E27FC236}">
              <a16:creationId xmlns:a16="http://schemas.microsoft.com/office/drawing/2014/main" id="{B5BA2B4F-2614-4947-A476-B365AE7BBCF2}"/>
            </a:ext>
          </a:extLst>
        </xdr:cNvPr>
        <xdr:cNvCxnSpPr/>
      </xdr:nvCxnSpPr>
      <xdr:spPr>
        <a:xfrm>
          <a:off x="13942060" y="9994011"/>
          <a:ext cx="762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136652</xdr:rowOff>
    </xdr:from>
    <xdr:to>
      <xdr:col>76</xdr:col>
      <xdr:colOff>165100</xdr:colOff>
      <xdr:row>58</xdr:row>
      <xdr:rowOff>66802</xdr:rowOff>
    </xdr:to>
    <xdr:sp macro="" textlink="">
      <xdr:nvSpPr>
        <xdr:cNvPr id="654" name="楕円 653">
          <a:extLst>
            <a:ext uri="{FF2B5EF4-FFF2-40B4-BE49-F238E27FC236}">
              <a16:creationId xmlns:a16="http://schemas.microsoft.com/office/drawing/2014/main" id="{88A49AAA-9C6B-45EB-BFB0-90238FA475EF}"/>
            </a:ext>
          </a:extLst>
        </xdr:cNvPr>
        <xdr:cNvSpPr/>
      </xdr:nvSpPr>
      <xdr:spPr>
        <a:xfrm>
          <a:off x="13089890" y="99054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xdr:rowOff>
    </xdr:from>
    <xdr:to>
      <xdr:col>81</xdr:col>
      <xdr:colOff>50800</xdr:colOff>
      <xdr:row>58</xdr:row>
      <xdr:rowOff>48006</xdr:rowOff>
    </xdr:to>
    <xdr:cxnSp macro="">
      <xdr:nvCxnSpPr>
        <xdr:cNvPr id="655" name="直線コネクタ 654">
          <a:extLst>
            <a:ext uri="{FF2B5EF4-FFF2-40B4-BE49-F238E27FC236}">
              <a16:creationId xmlns:a16="http://schemas.microsoft.com/office/drawing/2014/main" id="{9A47F896-D2D5-4B74-A70B-41BA631CF98B}"/>
            </a:ext>
          </a:extLst>
        </xdr:cNvPr>
        <xdr:cNvCxnSpPr/>
      </xdr:nvCxnSpPr>
      <xdr:spPr>
        <a:xfrm>
          <a:off x="13144500" y="9963912"/>
          <a:ext cx="79756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86360</xdr:rowOff>
    </xdr:from>
    <xdr:to>
      <xdr:col>72</xdr:col>
      <xdr:colOff>38100</xdr:colOff>
      <xdr:row>58</xdr:row>
      <xdr:rowOff>16510</xdr:rowOff>
    </xdr:to>
    <xdr:sp macro="" textlink="">
      <xdr:nvSpPr>
        <xdr:cNvPr id="656" name="楕円 655">
          <a:extLst>
            <a:ext uri="{FF2B5EF4-FFF2-40B4-BE49-F238E27FC236}">
              <a16:creationId xmlns:a16="http://schemas.microsoft.com/office/drawing/2014/main" id="{776EB9C8-9580-438C-A64E-34E3581B41F0}"/>
            </a:ext>
          </a:extLst>
        </xdr:cNvPr>
        <xdr:cNvSpPr/>
      </xdr:nvSpPr>
      <xdr:spPr>
        <a:xfrm>
          <a:off x="12303760" y="98609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137160</xdr:rowOff>
    </xdr:from>
    <xdr:to>
      <xdr:col>76</xdr:col>
      <xdr:colOff>114300</xdr:colOff>
      <xdr:row>58</xdr:row>
      <xdr:rowOff>16002</xdr:rowOff>
    </xdr:to>
    <xdr:cxnSp macro="">
      <xdr:nvCxnSpPr>
        <xdr:cNvPr id="657" name="直線コネクタ 656">
          <a:extLst>
            <a:ext uri="{FF2B5EF4-FFF2-40B4-BE49-F238E27FC236}">
              <a16:creationId xmlns:a16="http://schemas.microsoft.com/office/drawing/2014/main" id="{EC7CDBF4-F651-4D6F-BB97-B4F950672C73}"/>
            </a:ext>
          </a:extLst>
        </xdr:cNvPr>
        <xdr:cNvCxnSpPr/>
      </xdr:nvCxnSpPr>
      <xdr:spPr>
        <a:xfrm>
          <a:off x="12346940" y="9906000"/>
          <a:ext cx="79756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77216</xdr:rowOff>
    </xdr:from>
    <xdr:to>
      <xdr:col>67</xdr:col>
      <xdr:colOff>101600</xdr:colOff>
      <xdr:row>58</xdr:row>
      <xdr:rowOff>7366</xdr:rowOff>
    </xdr:to>
    <xdr:sp macro="" textlink="">
      <xdr:nvSpPr>
        <xdr:cNvPr id="658" name="楕円 657">
          <a:extLst>
            <a:ext uri="{FF2B5EF4-FFF2-40B4-BE49-F238E27FC236}">
              <a16:creationId xmlns:a16="http://schemas.microsoft.com/office/drawing/2014/main" id="{0D8AF9F9-88A6-410C-BA15-6945F10319B9}"/>
            </a:ext>
          </a:extLst>
        </xdr:cNvPr>
        <xdr:cNvSpPr/>
      </xdr:nvSpPr>
      <xdr:spPr>
        <a:xfrm>
          <a:off x="11487150" y="98498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128016</xdr:rowOff>
    </xdr:from>
    <xdr:to>
      <xdr:col>71</xdr:col>
      <xdr:colOff>177800</xdr:colOff>
      <xdr:row>57</xdr:row>
      <xdr:rowOff>137160</xdr:rowOff>
    </xdr:to>
    <xdr:cxnSp macro="">
      <xdr:nvCxnSpPr>
        <xdr:cNvPr id="659" name="直線コネクタ 658">
          <a:extLst>
            <a:ext uri="{FF2B5EF4-FFF2-40B4-BE49-F238E27FC236}">
              <a16:creationId xmlns:a16="http://schemas.microsoft.com/office/drawing/2014/main" id="{F020B0A2-5F8C-47E6-B4A7-12CC2187E0E6}"/>
            </a:ext>
          </a:extLst>
        </xdr:cNvPr>
        <xdr:cNvCxnSpPr/>
      </xdr:nvCxnSpPr>
      <xdr:spPr>
        <a:xfrm>
          <a:off x="11541760" y="9904476"/>
          <a:ext cx="80518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660" name="n_1aveValue【学校施設】&#10;有形固定資産減価償却率">
          <a:extLst>
            <a:ext uri="{FF2B5EF4-FFF2-40B4-BE49-F238E27FC236}">
              <a16:creationId xmlns:a16="http://schemas.microsoft.com/office/drawing/2014/main" id="{7C213449-F22D-4D87-9EFB-BDB17D3985ED}"/>
            </a:ext>
          </a:extLst>
        </xdr:cNvPr>
        <xdr:cNvSpPr txBox="1"/>
      </xdr:nvSpPr>
      <xdr:spPr>
        <a:xfrm>
          <a:off x="1373823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661" name="n_2aveValue【学校施設】&#10;有形固定資産減価償却率">
          <a:extLst>
            <a:ext uri="{FF2B5EF4-FFF2-40B4-BE49-F238E27FC236}">
              <a16:creationId xmlns:a16="http://schemas.microsoft.com/office/drawing/2014/main" id="{0B6109A8-F5F2-4DA5-B9C9-DB1C8E79055B}"/>
            </a:ext>
          </a:extLst>
        </xdr:cNvPr>
        <xdr:cNvSpPr txBox="1"/>
      </xdr:nvSpPr>
      <xdr:spPr>
        <a:xfrm>
          <a:off x="12957184" y="10175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662" name="n_3aveValue【学校施設】&#10;有形固定資産減価償却率">
          <a:extLst>
            <a:ext uri="{FF2B5EF4-FFF2-40B4-BE49-F238E27FC236}">
              <a16:creationId xmlns:a16="http://schemas.microsoft.com/office/drawing/2014/main" id="{7840733B-C742-4DDF-856F-B313193CE0CF}"/>
            </a:ext>
          </a:extLst>
        </xdr:cNvPr>
        <xdr:cNvSpPr txBox="1"/>
      </xdr:nvSpPr>
      <xdr:spPr>
        <a:xfrm>
          <a:off x="1217105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663" name="n_4aveValue【学校施設】&#10;有形固定資産減価償却率">
          <a:extLst>
            <a:ext uri="{FF2B5EF4-FFF2-40B4-BE49-F238E27FC236}">
              <a16:creationId xmlns:a16="http://schemas.microsoft.com/office/drawing/2014/main" id="{C1C7821A-C00E-4D89-A317-852D28A98A09}"/>
            </a:ext>
          </a:extLst>
        </xdr:cNvPr>
        <xdr:cNvSpPr txBox="1"/>
      </xdr:nvSpPr>
      <xdr:spPr>
        <a:xfrm>
          <a:off x="11354444" y="1014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115333</xdr:rowOff>
    </xdr:from>
    <xdr:ext cx="405111" cy="259045"/>
    <xdr:sp macro="" textlink="">
      <xdr:nvSpPr>
        <xdr:cNvPr id="664" name="n_1mainValue【学校施設】&#10;有形固定資産減価償却率">
          <a:extLst>
            <a:ext uri="{FF2B5EF4-FFF2-40B4-BE49-F238E27FC236}">
              <a16:creationId xmlns:a16="http://schemas.microsoft.com/office/drawing/2014/main" id="{C5E246FC-92F1-4965-9B6B-CBBCC3687B7C}"/>
            </a:ext>
          </a:extLst>
        </xdr:cNvPr>
        <xdr:cNvSpPr txBox="1"/>
      </xdr:nvSpPr>
      <xdr:spPr>
        <a:xfrm>
          <a:off x="1373823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83329</xdr:rowOff>
    </xdr:from>
    <xdr:ext cx="405111" cy="259045"/>
    <xdr:sp macro="" textlink="">
      <xdr:nvSpPr>
        <xdr:cNvPr id="665" name="n_2mainValue【学校施設】&#10;有形固定資産減価償却率">
          <a:extLst>
            <a:ext uri="{FF2B5EF4-FFF2-40B4-BE49-F238E27FC236}">
              <a16:creationId xmlns:a16="http://schemas.microsoft.com/office/drawing/2014/main" id="{A7AA2ADD-9D62-4583-A192-F95B16F26032}"/>
            </a:ext>
          </a:extLst>
        </xdr:cNvPr>
        <xdr:cNvSpPr txBox="1"/>
      </xdr:nvSpPr>
      <xdr:spPr>
        <a:xfrm>
          <a:off x="12957184" y="9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33037</xdr:rowOff>
    </xdr:from>
    <xdr:ext cx="405111" cy="259045"/>
    <xdr:sp macro="" textlink="">
      <xdr:nvSpPr>
        <xdr:cNvPr id="666" name="n_3mainValue【学校施設】&#10;有形固定資産減価償却率">
          <a:extLst>
            <a:ext uri="{FF2B5EF4-FFF2-40B4-BE49-F238E27FC236}">
              <a16:creationId xmlns:a16="http://schemas.microsoft.com/office/drawing/2014/main" id="{357DAA79-DA06-4C39-A789-E6AFD44DA9A9}"/>
            </a:ext>
          </a:extLst>
        </xdr:cNvPr>
        <xdr:cNvSpPr txBox="1"/>
      </xdr:nvSpPr>
      <xdr:spPr>
        <a:xfrm>
          <a:off x="1217105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23893</xdr:rowOff>
    </xdr:from>
    <xdr:ext cx="405111" cy="259045"/>
    <xdr:sp macro="" textlink="">
      <xdr:nvSpPr>
        <xdr:cNvPr id="667" name="n_4mainValue【学校施設】&#10;有形固定資産減価償却率">
          <a:extLst>
            <a:ext uri="{FF2B5EF4-FFF2-40B4-BE49-F238E27FC236}">
              <a16:creationId xmlns:a16="http://schemas.microsoft.com/office/drawing/2014/main" id="{C2DD14DE-3AB3-400A-9063-161022556661}"/>
            </a:ext>
          </a:extLst>
        </xdr:cNvPr>
        <xdr:cNvSpPr txBox="1"/>
      </xdr:nvSpPr>
      <xdr:spPr>
        <a:xfrm>
          <a:off x="11354444" y="962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2FA7DC95-CFCA-4BBD-9399-93701D7F9F99}"/>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9750A929-6BD7-4127-B259-997CFC7643B9}"/>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B86A4476-6E20-418A-AA45-9067DF874F74}"/>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3B366FBA-B5DD-4B78-A63E-9AEB5A88087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2614B381-8ADE-433B-A5AB-70E403300F9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B50E9717-BA33-4426-B4B5-A4BB3F41FFE3}"/>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F1E3AA2F-13E1-4EAE-A1FB-E0FFDD3A4688}"/>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99BECB7A-DFDE-4CF6-B229-CEDEC4FAAFAF}"/>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50FA1972-FF86-46B3-A88D-21638628056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C9E6CE53-201C-4CEB-A799-13E38333BFE5}"/>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F5E94D88-5F69-4AA4-B259-ECC474A05ABE}"/>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9BD09009-1D93-4177-80BA-FC744197BC3F}"/>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2DE60D7F-0A1B-441F-BEF3-86B688481F60}"/>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89F028DE-0CA3-47A2-A33A-A3488B78185D}"/>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749B6430-84D7-43D7-85E0-DAD999DEBBED}"/>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7F14864B-976F-46BF-B26A-31712B9BF234}"/>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DB9905D5-17F8-4008-9C6E-A1EA913BA9A1}"/>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72C8788A-DF5B-4B09-A322-5AB138BD9979}"/>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A39EFCC2-7B18-4EA7-A916-9AE89A5019E7}"/>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C426F812-9FC9-4B60-AE0E-588F326E9FE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9674A2B6-1E9C-4AFF-9966-25C7ECDEBA4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CD4376CC-60E5-458D-ADA0-3F83CFFCA75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FBDEA443-B186-423E-B993-B72C5F3E8D8B}"/>
            </a:ext>
          </a:extLst>
        </xdr:cNvPr>
        <xdr:cNvCxnSpPr/>
      </xdr:nvCxnSpPr>
      <xdr:spPr>
        <a:xfrm flipV="1">
          <a:off x="1994725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96DAB210-285B-4FDD-B306-737704490A17}"/>
            </a:ext>
          </a:extLst>
        </xdr:cNvPr>
        <xdr:cNvSpPr txBox="1"/>
      </xdr:nvSpPr>
      <xdr:spPr>
        <a:xfrm>
          <a:off x="19985990" y="109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431212E5-A1CA-4FC3-9868-E2E92E64C336}"/>
            </a:ext>
          </a:extLst>
        </xdr:cNvPr>
        <xdr:cNvCxnSpPr/>
      </xdr:nvCxnSpPr>
      <xdr:spPr>
        <a:xfrm>
          <a:off x="19885660" y="10918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AED81979-653F-490F-A55D-7764A2C435CF}"/>
            </a:ext>
          </a:extLst>
        </xdr:cNvPr>
        <xdr:cNvSpPr txBox="1"/>
      </xdr:nvSpPr>
      <xdr:spPr>
        <a:xfrm>
          <a:off x="19985990" y="965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38B9D215-C7EF-4AA3-A2FF-857B4FD5BB6E}"/>
            </a:ext>
          </a:extLst>
        </xdr:cNvPr>
        <xdr:cNvCxnSpPr/>
      </xdr:nvCxnSpPr>
      <xdr:spPr>
        <a:xfrm>
          <a:off x="19885660" y="9887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a:extLst>
            <a:ext uri="{FF2B5EF4-FFF2-40B4-BE49-F238E27FC236}">
              <a16:creationId xmlns:a16="http://schemas.microsoft.com/office/drawing/2014/main" id="{5D46C297-F97B-4314-81EC-9A357DF92F3D}"/>
            </a:ext>
          </a:extLst>
        </xdr:cNvPr>
        <xdr:cNvSpPr txBox="1"/>
      </xdr:nvSpPr>
      <xdr:spPr>
        <a:xfrm>
          <a:off x="19985990" y="10421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BF16D974-F5A7-49FD-9A03-946F288F8745}"/>
            </a:ext>
          </a:extLst>
        </xdr:cNvPr>
        <xdr:cNvSpPr/>
      </xdr:nvSpPr>
      <xdr:spPr>
        <a:xfrm>
          <a:off x="19904710" y="104488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3C0D0C9A-54E5-4EF4-9908-DB3CB9CE403A}"/>
            </a:ext>
          </a:extLst>
        </xdr:cNvPr>
        <xdr:cNvSpPr/>
      </xdr:nvSpPr>
      <xdr:spPr>
        <a:xfrm>
          <a:off x="19161760" y="104507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BF4C0838-560B-49B4-8B35-9240E8E7CD6C}"/>
            </a:ext>
          </a:extLst>
        </xdr:cNvPr>
        <xdr:cNvSpPr/>
      </xdr:nvSpPr>
      <xdr:spPr>
        <a:xfrm>
          <a:off x="18345150" y="104603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03F7470C-FF73-4121-A775-936B13F2C322}"/>
            </a:ext>
          </a:extLst>
        </xdr:cNvPr>
        <xdr:cNvSpPr/>
      </xdr:nvSpPr>
      <xdr:spPr>
        <a:xfrm>
          <a:off x="17547590" y="10478821"/>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a:extLst>
            <a:ext uri="{FF2B5EF4-FFF2-40B4-BE49-F238E27FC236}">
              <a16:creationId xmlns:a16="http://schemas.microsoft.com/office/drawing/2014/main" id="{DA0A821D-586A-46FB-8B18-C69A0AF8B5CD}"/>
            </a:ext>
          </a:extLst>
        </xdr:cNvPr>
        <xdr:cNvSpPr/>
      </xdr:nvSpPr>
      <xdr:spPr>
        <a:xfrm>
          <a:off x="16761460" y="1049863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9129253-EEAC-44AF-B681-A7C37D017B11}"/>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B16E5A4-64BA-4346-80BA-AED14CF32529}"/>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8999CA8-9B99-4EC2-815D-94443E0475F8}"/>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9DD9E09-8390-47EF-9FB6-B76DB164A3AA}"/>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98CAFE3-461E-4F41-85F3-22E2798433C9}"/>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154483</xdr:rowOff>
    </xdr:from>
    <xdr:to>
      <xdr:col>116</xdr:col>
      <xdr:colOff>114300</xdr:colOff>
      <xdr:row>59</xdr:row>
      <xdr:rowOff>84633</xdr:rowOff>
    </xdr:to>
    <xdr:sp macro="" textlink="">
      <xdr:nvSpPr>
        <xdr:cNvPr id="706" name="楕円 705">
          <a:extLst>
            <a:ext uri="{FF2B5EF4-FFF2-40B4-BE49-F238E27FC236}">
              <a16:creationId xmlns:a16="http://schemas.microsoft.com/office/drawing/2014/main" id="{A462BBC5-0B0F-4A4F-A5D1-03B91E65634B}"/>
            </a:ext>
          </a:extLst>
        </xdr:cNvPr>
        <xdr:cNvSpPr/>
      </xdr:nvSpPr>
      <xdr:spPr>
        <a:xfrm>
          <a:off x="19904710" y="1009858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5910</xdr:rowOff>
    </xdr:from>
    <xdr:ext cx="469744" cy="259045"/>
    <xdr:sp macro="" textlink="">
      <xdr:nvSpPr>
        <xdr:cNvPr id="707" name="【学校施設】&#10;一人当たり面積該当値テキスト">
          <a:extLst>
            <a:ext uri="{FF2B5EF4-FFF2-40B4-BE49-F238E27FC236}">
              <a16:creationId xmlns:a16="http://schemas.microsoft.com/office/drawing/2014/main" id="{9EB82E51-1E0C-4C34-93AE-02427242FEE0}"/>
            </a:ext>
          </a:extLst>
        </xdr:cNvPr>
        <xdr:cNvSpPr txBox="1"/>
      </xdr:nvSpPr>
      <xdr:spPr>
        <a:xfrm>
          <a:off x="19985990" y="995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159969</xdr:rowOff>
    </xdr:from>
    <xdr:to>
      <xdr:col>112</xdr:col>
      <xdr:colOff>38100</xdr:colOff>
      <xdr:row>59</xdr:row>
      <xdr:rowOff>90119</xdr:rowOff>
    </xdr:to>
    <xdr:sp macro="" textlink="">
      <xdr:nvSpPr>
        <xdr:cNvPr id="708" name="楕円 707">
          <a:extLst>
            <a:ext uri="{FF2B5EF4-FFF2-40B4-BE49-F238E27FC236}">
              <a16:creationId xmlns:a16="http://schemas.microsoft.com/office/drawing/2014/main" id="{99CE43C4-5B65-47D5-A52B-FC678EFFFBE9}"/>
            </a:ext>
          </a:extLst>
        </xdr:cNvPr>
        <xdr:cNvSpPr/>
      </xdr:nvSpPr>
      <xdr:spPr>
        <a:xfrm>
          <a:off x="19161760" y="101059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33833</xdr:rowOff>
    </xdr:from>
    <xdr:to>
      <xdr:col>116</xdr:col>
      <xdr:colOff>63500</xdr:colOff>
      <xdr:row>59</xdr:row>
      <xdr:rowOff>39319</xdr:rowOff>
    </xdr:to>
    <xdr:cxnSp macro="">
      <xdr:nvCxnSpPr>
        <xdr:cNvPr id="709" name="直線コネクタ 708">
          <a:extLst>
            <a:ext uri="{FF2B5EF4-FFF2-40B4-BE49-F238E27FC236}">
              <a16:creationId xmlns:a16="http://schemas.microsoft.com/office/drawing/2014/main" id="{8028C729-BDAE-40C2-9239-D84C16C573EA}"/>
            </a:ext>
          </a:extLst>
        </xdr:cNvPr>
        <xdr:cNvCxnSpPr/>
      </xdr:nvCxnSpPr>
      <xdr:spPr>
        <a:xfrm flipV="1">
          <a:off x="19204940" y="10147478"/>
          <a:ext cx="74295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12751</xdr:rowOff>
    </xdr:from>
    <xdr:to>
      <xdr:col>107</xdr:col>
      <xdr:colOff>101600</xdr:colOff>
      <xdr:row>59</xdr:row>
      <xdr:rowOff>114351</xdr:rowOff>
    </xdr:to>
    <xdr:sp macro="" textlink="">
      <xdr:nvSpPr>
        <xdr:cNvPr id="710" name="楕円 709">
          <a:extLst>
            <a:ext uri="{FF2B5EF4-FFF2-40B4-BE49-F238E27FC236}">
              <a16:creationId xmlns:a16="http://schemas.microsoft.com/office/drawing/2014/main" id="{68D57929-4A74-4E1A-A685-F8ADA2B32A0D}"/>
            </a:ext>
          </a:extLst>
        </xdr:cNvPr>
        <xdr:cNvSpPr/>
      </xdr:nvSpPr>
      <xdr:spPr>
        <a:xfrm>
          <a:off x="18345150" y="101321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39319</xdr:rowOff>
    </xdr:from>
    <xdr:to>
      <xdr:col>111</xdr:col>
      <xdr:colOff>177800</xdr:colOff>
      <xdr:row>59</xdr:row>
      <xdr:rowOff>63551</xdr:rowOff>
    </xdr:to>
    <xdr:cxnSp macro="">
      <xdr:nvCxnSpPr>
        <xdr:cNvPr id="711" name="直線コネクタ 710">
          <a:extLst>
            <a:ext uri="{FF2B5EF4-FFF2-40B4-BE49-F238E27FC236}">
              <a16:creationId xmlns:a16="http://schemas.microsoft.com/office/drawing/2014/main" id="{D0C9BE6D-D363-4FD2-8934-9301CEF15A2C}"/>
            </a:ext>
          </a:extLst>
        </xdr:cNvPr>
        <xdr:cNvCxnSpPr/>
      </xdr:nvCxnSpPr>
      <xdr:spPr>
        <a:xfrm flipV="1">
          <a:off x="18399760" y="10154869"/>
          <a:ext cx="80518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36982</xdr:rowOff>
    </xdr:from>
    <xdr:to>
      <xdr:col>102</xdr:col>
      <xdr:colOff>165100</xdr:colOff>
      <xdr:row>59</xdr:row>
      <xdr:rowOff>138582</xdr:rowOff>
    </xdr:to>
    <xdr:sp macro="" textlink="">
      <xdr:nvSpPr>
        <xdr:cNvPr id="712" name="楕円 711">
          <a:extLst>
            <a:ext uri="{FF2B5EF4-FFF2-40B4-BE49-F238E27FC236}">
              <a16:creationId xmlns:a16="http://schemas.microsoft.com/office/drawing/2014/main" id="{88EE7817-D0AE-4355-B88D-CD59CBB02AEC}"/>
            </a:ext>
          </a:extLst>
        </xdr:cNvPr>
        <xdr:cNvSpPr/>
      </xdr:nvSpPr>
      <xdr:spPr>
        <a:xfrm>
          <a:off x="17547590" y="1015253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63551</xdr:rowOff>
    </xdr:from>
    <xdr:to>
      <xdr:col>107</xdr:col>
      <xdr:colOff>50800</xdr:colOff>
      <xdr:row>59</xdr:row>
      <xdr:rowOff>87782</xdr:rowOff>
    </xdr:to>
    <xdr:cxnSp macro="">
      <xdr:nvCxnSpPr>
        <xdr:cNvPr id="713" name="直線コネクタ 712">
          <a:extLst>
            <a:ext uri="{FF2B5EF4-FFF2-40B4-BE49-F238E27FC236}">
              <a16:creationId xmlns:a16="http://schemas.microsoft.com/office/drawing/2014/main" id="{BC1BF46B-76EF-4D68-B40D-59A0BD52F8A4}"/>
            </a:ext>
          </a:extLst>
        </xdr:cNvPr>
        <xdr:cNvCxnSpPr/>
      </xdr:nvCxnSpPr>
      <xdr:spPr>
        <a:xfrm flipV="1">
          <a:off x="17602200" y="10175291"/>
          <a:ext cx="79756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60757</xdr:rowOff>
    </xdr:from>
    <xdr:to>
      <xdr:col>98</xdr:col>
      <xdr:colOff>38100</xdr:colOff>
      <xdr:row>59</xdr:row>
      <xdr:rowOff>162357</xdr:rowOff>
    </xdr:to>
    <xdr:sp macro="" textlink="">
      <xdr:nvSpPr>
        <xdr:cNvPr id="714" name="楕円 713">
          <a:extLst>
            <a:ext uri="{FF2B5EF4-FFF2-40B4-BE49-F238E27FC236}">
              <a16:creationId xmlns:a16="http://schemas.microsoft.com/office/drawing/2014/main" id="{1BA06E57-45F5-4C74-BB44-6059F465B843}"/>
            </a:ext>
          </a:extLst>
        </xdr:cNvPr>
        <xdr:cNvSpPr/>
      </xdr:nvSpPr>
      <xdr:spPr>
        <a:xfrm>
          <a:off x="16761460" y="1017249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87782</xdr:rowOff>
    </xdr:from>
    <xdr:to>
      <xdr:col>102</xdr:col>
      <xdr:colOff>114300</xdr:colOff>
      <xdr:row>59</xdr:row>
      <xdr:rowOff>111557</xdr:rowOff>
    </xdr:to>
    <xdr:cxnSp macro="">
      <xdr:nvCxnSpPr>
        <xdr:cNvPr id="715" name="直線コネクタ 714">
          <a:extLst>
            <a:ext uri="{FF2B5EF4-FFF2-40B4-BE49-F238E27FC236}">
              <a16:creationId xmlns:a16="http://schemas.microsoft.com/office/drawing/2014/main" id="{4F417522-C667-4E6E-9B07-7DCDACE53E47}"/>
            </a:ext>
          </a:extLst>
        </xdr:cNvPr>
        <xdr:cNvCxnSpPr/>
      </xdr:nvCxnSpPr>
      <xdr:spPr>
        <a:xfrm flipV="1">
          <a:off x="16804640" y="10207142"/>
          <a:ext cx="79756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a:extLst>
            <a:ext uri="{FF2B5EF4-FFF2-40B4-BE49-F238E27FC236}">
              <a16:creationId xmlns:a16="http://schemas.microsoft.com/office/drawing/2014/main" id="{CFCC2D92-1AFA-405B-836F-B70F9092CB3A}"/>
            </a:ext>
          </a:extLst>
        </xdr:cNvPr>
        <xdr:cNvSpPr txBox="1"/>
      </xdr:nvSpPr>
      <xdr:spPr>
        <a:xfrm>
          <a:off x="18982132" y="105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a:extLst>
            <a:ext uri="{FF2B5EF4-FFF2-40B4-BE49-F238E27FC236}">
              <a16:creationId xmlns:a16="http://schemas.microsoft.com/office/drawing/2014/main" id="{B15DB66E-EBDA-4B8B-AD07-072A00354545}"/>
            </a:ext>
          </a:extLst>
        </xdr:cNvPr>
        <xdr:cNvSpPr txBox="1"/>
      </xdr:nvSpPr>
      <xdr:spPr>
        <a:xfrm>
          <a:off x="18182032" y="105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a:extLst>
            <a:ext uri="{FF2B5EF4-FFF2-40B4-BE49-F238E27FC236}">
              <a16:creationId xmlns:a16="http://schemas.microsoft.com/office/drawing/2014/main" id="{B224E823-4081-48ED-A06B-E0D5A9DF7FC3}"/>
            </a:ext>
          </a:extLst>
        </xdr:cNvPr>
        <xdr:cNvSpPr txBox="1"/>
      </xdr:nvSpPr>
      <xdr:spPr>
        <a:xfrm>
          <a:off x="17384472"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719" name="n_4aveValue【学校施設】&#10;一人当たり面積">
          <a:extLst>
            <a:ext uri="{FF2B5EF4-FFF2-40B4-BE49-F238E27FC236}">
              <a16:creationId xmlns:a16="http://schemas.microsoft.com/office/drawing/2014/main" id="{E1B0DC6B-7073-4F10-8DF6-523290452620}"/>
            </a:ext>
          </a:extLst>
        </xdr:cNvPr>
        <xdr:cNvSpPr txBox="1"/>
      </xdr:nvSpPr>
      <xdr:spPr>
        <a:xfrm>
          <a:off x="16588817" y="1059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106646</xdr:rowOff>
    </xdr:from>
    <xdr:ext cx="469744" cy="259045"/>
    <xdr:sp macro="" textlink="">
      <xdr:nvSpPr>
        <xdr:cNvPr id="720" name="n_1mainValue【学校施設】&#10;一人当たり面積">
          <a:extLst>
            <a:ext uri="{FF2B5EF4-FFF2-40B4-BE49-F238E27FC236}">
              <a16:creationId xmlns:a16="http://schemas.microsoft.com/office/drawing/2014/main" id="{8605634F-1A57-446C-B98E-237729BF9AC4}"/>
            </a:ext>
          </a:extLst>
        </xdr:cNvPr>
        <xdr:cNvSpPr txBox="1"/>
      </xdr:nvSpPr>
      <xdr:spPr>
        <a:xfrm>
          <a:off x="18982132" y="98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130878</xdr:rowOff>
    </xdr:from>
    <xdr:ext cx="469744" cy="259045"/>
    <xdr:sp macro="" textlink="">
      <xdr:nvSpPr>
        <xdr:cNvPr id="721" name="n_2mainValue【学校施設】&#10;一人当たり面積">
          <a:extLst>
            <a:ext uri="{FF2B5EF4-FFF2-40B4-BE49-F238E27FC236}">
              <a16:creationId xmlns:a16="http://schemas.microsoft.com/office/drawing/2014/main" id="{555B9935-142D-4784-9D01-C11E8CF95B48}"/>
            </a:ext>
          </a:extLst>
        </xdr:cNvPr>
        <xdr:cNvSpPr txBox="1"/>
      </xdr:nvSpPr>
      <xdr:spPr>
        <a:xfrm>
          <a:off x="18182032" y="99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155109</xdr:rowOff>
    </xdr:from>
    <xdr:ext cx="469744" cy="259045"/>
    <xdr:sp macro="" textlink="">
      <xdr:nvSpPr>
        <xdr:cNvPr id="722" name="n_3mainValue【学校施設】&#10;一人当たり面積">
          <a:extLst>
            <a:ext uri="{FF2B5EF4-FFF2-40B4-BE49-F238E27FC236}">
              <a16:creationId xmlns:a16="http://schemas.microsoft.com/office/drawing/2014/main" id="{2740A121-0A6F-4A0A-ACFB-A759BDD92674}"/>
            </a:ext>
          </a:extLst>
        </xdr:cNvPr>
        <xdr:cNvSpPr txBox="1"/>
      </xdr:nvSpPr>
      <xdr:spPr>
        <a:xfrm>
          <a:off x="17384472" y="99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7434</xdr:rowOff>
    </xdr:from>
    <xdr:ext cx="469744" cy="259045"/>
    <xdr:sp macro="" textlink="">
      <xdr:nvSpPr>
        <xdr:cNvPr id="723" name="n_4mainValue【学校施設】&#10;一人当たり面積">
          <a:extLst>
            <a:ext uri="{FF2B5EF4-FFF2-40B4-BE49-F238E27FC236}">
              <a16:creationId xmlns:a16="http://schemas.microsoft.com/office/drawing/2014/main" id="{F03287FF-9F7D-444A-B065-9DC40BB1F00A}"/>
            </a:ext>
          </a:extLst>
        </xdr:cNvPr>
        <xdr:cNvSpPr txBox="1"/>
      </xdr:nvSpPr>
      <xdr:spPr>
        <a:xfrm>
          <a:off x="16588817" y="995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435D5274-5142-42BC-B766-F2FEEF712CEF}"/>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C15744A9-47B7-44DD-A810-F31C06E83B1C}"/>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A8DACA0C-DE0A-48EB-8D54-C7EE708D79D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3E2B7AAE-BD94-4B1B-8F6E-1574A54B532F}"/>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77B45464-6EAE-43B0-B62B-D2A7188A176E}"/>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3997E87A-EF85-42CB-AC98-128A3D9DB0B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A0FC22F2-18A9-4633-95BF-E83BB3B562B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F6B2199B-2B96-4FF9-BB67-6F5B2BDE3EDA}"/>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83A563D0-49E9-4999-B95F-2061150F7C62}"/>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A1F8A5E8-3060-4AF7-A0C1-822B0FBD0B73}"/>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256F115C-06EB-4489-8E96-6E6167AB2B2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FC3F7D73-8DAD-4A8A-B8F8-17B60A33F2B1}"/>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10FC2C4A-97D9-4A8E-AF2C-B562EE294DF3}"/>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9A76D39B-1750-4C8C-8C8E-C78167ECE258}"/>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10ED2435-A245-48C8-BB48-E886DBADE3A6}"/>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B0E246EA-C5A7-4FAA-A287-65BC1D1DADAA}"/>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DC22A233-1A97-4B2A-909B-E5DC5BDA576B}"/>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94E407B2-D661-4B65-9F29-D5F75894F2D1}"/>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7EC82562-66BC-460C-AC40-CF4887029F65}"/>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0A7C7ECE-54A8-4F43-94D2-D7483F059EEB}"/>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87CAE9E1-80B4-4786-A95A-A3D369CB2240}"/>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4A6FE3F6-D67C-4991-B85F-461204E18B52}"/>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C2BF9C5D-868E-4B17-83E5-64AB699E146D}"/>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CE629357-6D1A-4774-9280-CC2FFF866765}"/>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E37E0911-6E57-4B29-B3BA-8A1888DCCF48}"/>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51826B52-7C06-439C-815E-C8BFD3A61A36}"/>
            </a:ext>
          </a:extLst>
        </xdr:cNvPr>
        <xdr:cNvCxnSpPr/>
      </xdr:nvCxnSpPr>
      <xdr:spPr>
        <a:xfrm flipV="1">
          <a:off x="14703424" y="13476243"/>
          <a:ext cx="0" cy="144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5086DC1F-BDFE-4192-B28C-F5CFE650105F}"/>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7C543E14-5104-43A4-850E-A3A1C37A2B6C}"/>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a:extLst>
            <a:ext uri="{FF2B5EF4-FFF2-40B4-BE49-F238E27FC236}">
              <a16:creationId xmlns:a16="http://schemas.microsoft.com/office/drawing/2014/main" id="{2BD92541-0AB3-4043-AE6B-ED7E2BE91C40}"/>
            </a:ext>
          </a:extLst>
        </xdr:cNvPr>
        <xdr:cNvSpPr txBox="1"/>
      </xdr:nvSpPr>
      <xdr:spPr>
        <a:xfrm>
          <a:off x="14742160" y="1325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a:extLst>
            <a:ext uri="{FF2B5EF4-FFF2-40B4-BE49-F238E27FC236}">
              <a16:creationId xmlns:a16="http://schemas.microsoft.com/office/drawing/2014/main" id="{CCD26E1D-812A-4472-8A1C-26552134BE9D}"/>
            </a:ext>
          </a:extLst>
        </xdr:cNvPr>
        <xdr:cNvCxnSpPr/>
      </xdr:nvCxnSpPr>
      <xdr:spPr>
        <a:xfrm>
          <a:off x="14611350" y="13476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754" name="【児童館】&#10;有形固定資産減価償却率平均値テキスト">
          <a:extLst>
            <a:ext uri="{FF2B5EF4-FFF2-40B4-BE49-F238E27FC236}">
              <a16:creationId xmlns:a16="http://schemas.microsoft.com/office/drawing/2014/main" id="{649687FF-64D7-4FF5-9DEF-3C3A7FCA8CA1}"/>
            </a:ext>
          </a:extLst>
        </xdr:cNvPr>
        <xdr:cNvSpPr txBox="1"/>
      </xdr:nvSpPr>
      <xdr:spPr>
        <a:xfrm>
          <a:off x="14742160" y="139836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a:extLst>
            <a:ext uri="{FF2B5EF4-FFF2-40B4-BE49-F238E27FC236}">
              <a16:creationId xmlns:a16="http://schemas.microsoft.com/office/drawing/2014/main" id="{C967AF06-4B97-4A84-A06B-8A5DE3F145BE}"/>
            </a:ext>
          </a:extLst>
        </xdr:cNvPr>
        <xdr:cNvSpPr/>
      </xdr:nvSpPr>
      <xdr:spPr>
        <a:xfrm>
          <a:off x="14649450" y="1413600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a:extLst>
            <a:ext uri="{FF2B5EF4-FFF2-40B4-BE49-F238E27FC236}">
              <a16:creationId xmlns:a16="http://schemas.microsoft.com/office/drawing/2014/main" id="{DCDA9627-D0E6-4341-AD3E-196B36501BEC}"/>
            </a:ext>
          </a:extLst>
        </xdr:cNvPr>
        <xdr:cNvSpPr/>
      </xdr:nvSpPr>
      <xdr:spPr>
        <a:xfrm>
          <a:off x="13887450" y="1410688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a:extLst>
            <a:ext uri="{FF2B5EF4-FFF2-40B4-BE49-F238E27FC236}">
              <a16:creationId xmlns:a16="http://schemas.microsoft.com/office/drawing/2014/main" id="{F13A5646-6404-4530-8F2A-2650EA91A48F}"/>
            </a:ext>
          </a:extLst>
        </xdr:cNvPr>
        <xdr:cNvSpPr/>
      </xdr:nvSpPr>
      <xdr:spPr>
        <a:xfrm>
          <a:off x="13089890" y="1406769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a:extLst>
            <a:ext uri="{FF2B5EF4-FFF2-40B4-BE49-F238E27FC236}">
              <a16:creationId xmlns:a16="http://schemas.microsoft.com/office/drawing/2014/main" id="{91D85329-2430-4882-A43E-90FD5DA1ED6E}"/>
            </a:ext>
          </a:extLst>
        </xdr:cNvPr>
        <xdr:cNvSpPr/>
      </xdr:nvSpPr>
      <xdr:spPr>
        <a:xfrm>
          <a:off x="12303760" y="1404130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59" name="フローチャート: 判断 758">
          <a:extLst>
            <a:ext uri="{FF2B5EF4-FFF2-40B4-BE49-F238E27FC236}">
              <a16:creationId xmlns:a16="http://schemas.microsoft.com/office/drawing/2014/main" id="{09B7C779-1B5E-4710-8949-BC90193D159D}"/>
            </a:ext>
          </a:extLst>
        </xdr:cNvPr>
        <xdr:cNvSpPr/>
      </xdr:nvSpPr>
      <xdr:spPr>
        <a:xfrm>
          <a:off x="11487150" y="140211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1A7E86A-EDC1-4403-9720-29887C097B41}"/>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1C20806-B7CB-4298-A5D8-2EAA5136FCDD}"/>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C80E9F8-6855-456F-A21D-FABECBD37EE2}"/>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F0BB5B0-D424-4133-90A4-EE00B5426E5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D0995F5-A848-41B7-A13A-705CCB24629C}"/>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65" name="楕円 764">
          <a:extLst>
            <a:ext uri="{FF2B5EF4-FFF2-40B4-BE49-F238E27FC236}">
              <a16:creationId xmlns:a16="http://schemas.microsoft.com/office/drawing/2014/main" id="{0E96C25D-4814-4E2B-8503-0490262CDE5C}"/>
            </a:ext>
          </a:extLst>
        </xdr:cNvPr>
        <xdr:cNvSpPr/>
      </xdr:nvSpPr>
      <xdr:spPr>
        <a:xfrm>
          <a:off x="14649450" y="141994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120848</xdr:rowOff>
    </xdr:from>
    <xdr:ext cx="405111" cy="259045"/>
    <xdr:sp macro="" textlink="">
      <xdr:nvSpPr>
        <xdr:cNvPr id="766" name="【児童館】&#10;有形固定資産減価償却率該当値テキスト">
          <a:extLst>
            <a:ext uri="{FF2B5EF4-FFF2-40B4-BE49-F238E27FC236}">
              <a16:creationId xmlns:a16="http://schemas.microsoft.com/office/drawing/2014/main" id="{FADEACA9-D031-4B40-826A-EA1D4A3FBB8D}"/>
            </a:ext>
          </a:extLst>
        </xdr:cNvPr>
        <xdr:cNvSpPr txBox="1"/>
      </xdr:nvSpPr>
      <xdr:spPr>
        <a:xfrm>
          <a:off x="14742160" y="14181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98334</xdr:rowOff>
    </xdr:from>
    <xdr:to>
      <xdr:col>81</xdr:col>
      <xdr:colOff>101600</xdr:colOff>
      <xdr:row>83</xdr:row>
      <xdr:rowOff>28484</xdr:rowOff>
    </xdr:to>
    <xdr:sp macro="" textlink="">
      <xdr:nvSpPr>
        <xdr:cNvPr id="767" name="楕円 766">
          <a:extLst>
            <a:ext uri="{FF2B5EF4-FFF2-40B4-BE49-F238E27FC236}">
              <a16:creationId xmlns:a16="http://schemas.microsoft.com/office/drawing/2014/main" id="{72D53197-459E-483A-AC27-C903967F6C0F}"/>
            </a:ext>
          </a:extLst>
        </xdr:cNvPr>
        <xdr:cNvSpPr/>
      </xdr:nvSpPr>
      <xdr:spPr>
        <a:xfrm>
          <a:off x="13887450" y="141534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149134</xdr:rowOff>
    </xdr:from>
    <xdr:to>
      <xdr:col>85</xdr:col>
      <xdr:colOff>127000</xdr:colOff>
      <xdr:row>83</xdr:row>
      <xdr:rowOff>21771</xdr:rowOff>
    </xdr:to>
    <xdr:cxnSp macro="">
      <xdr:nvCxnSpPr>
        <xdr:cNvPr id="768" name="直線コネクタ 767">
          <a:extLst>
            <a:ext uri="{FF2B5EF4-FFF2-40B4-BE49-F238E27FC236}">
              <a16:creationId xmlns:a16="http://schemas.microsoft.com/office/drawing/2014/main" id="{D51F9E87-AA1C-4722-AD74-3FB68B9FAD7D}"/>
            </a:ext>
          </a:extLst>
        </xdr:cNvPr>
        <xdr:cNvCxnSpPr/>
      </xdr:nvCxnSpPr>
      <xdr:spPr>
        <a:xfrm>
          <a:off x="13942060" y="14208034"/>
          <a:ext cx="762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69" name="楕円 768">
          <a:extLst>
            <a:ext uri="{FF2B5EF4-FFF2-40B4-BE49-F238E27FC236}">
              <a16:creationId xmlns:a16="http://schemas.microsoft.com/office/drawing/2014/main" id="{310096A0-CE6F-4557-9768-22C221B1BB0E}"/>
            </a:ext>
          </a:extLst>
        </xdr:cNvPr>
        <xdr:cNvSpPr/>
      </xdr:nvSpPr>
      <xdr:spPr>
        <a:xfrm>
          <a:off x="13089890" y="141185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149134</xdr:rowOff>
    </xdr:to>
    <xdr:cxnSp macro="">
      <xdr:nvCxnSpPr>
        <xdr:cNvPr id="770" name="直線コネクタ 769">
          <a:extLst>
            <a:ext uri="{FF2B5EF4-FFF2-40B4-BE49-F238E27FC236}">
              <a16:creationId xmlns:a16="http://schemas.microsoft.com/office/drawing/2014/main" id="{ED40F316-D2D7-448D-BC30-3A9F46635C3C}"/>
            </a:ext>
          </a:extLst>
        </xdr:cNvPr>
        <xdr:cNvCxnSpPr/>
      </xdr:nvCxnSpPr>
      <xdr:spPr>
        <a:xfrm>
          <a:off x="13144500" y="14163675"/>
          <a:ext cx="797560" cy="4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71" name="楕円 770">
          <a:extLst>
            <a:ext uri="{FF2B5EF4-FFF2-40B4-BE49-F238E27FC236}">
              <a16:creationId xmlns:a16="http://schemas.microsoft.com/office/drawing/2014/main" id="{473F5112-D0D8-49A3-9EB7-B391FAC31E04}"/>
            </a:ext>
          </a:extLst>
        </xdr:cNvPr>
        <xdr:cNvSpPr/>
      </xdr:nvSpPr>
      <xdr:spPr>
        <a:xfrm>
          <a:off x="12303760" y="14076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64226</xdr:rowOff>
    </xdr:from>
    <xdr:to>
      <xdr:col>76</xdr:col>
      <xdr:colOff>114300</xdr:colOff>
      <xdr:row>82</xdr:row>
      <xdr:rowOff>106680</xdr:rowOff>
    </xdr:to>
    <xdr:cxnSp macro="">
      <xdr:nvCxnSpPr>
        <xdr:cNvPr id="772" name="直線コネクタ 771">
          <a:extLst>
            <a:ext uri="{FF2B5EF4-FFF2-40B4-BE49-F238E27FC236}">
              <a16:creationId xmlns:a16="http://schemas.microsoft.com/office/drawing/2014/main" id="{4D611339-0249-44C6-B1F1-D51B255762BC}"/>
            </a:ext>
          </a:extLst>
        </xdr:cNvPr>
        <xdr:cNvCxnSpPr/>
      </xdr:nvCxnSpPr>
      <xdr:spPr>
        <a:xfrm>
          <a:off x="12346940" y="14119316"/>
          <a:ext cx="797560" cy="4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68943</xdr:rowOff>
    </xdr:from>
    <xdr:to>
      <xdr:col>67</xdr:col>
      <xdr:colOff>101600</xdr:colOff>
      <xdr:row>82</xdr:row>
      <xdr:rowOff>170543</xdr:rowOff>
    </xdr:to>
    <xdr:sp macro="" textlink="">
      <xdr:nvSpPr>
        <xdr:cNvPr id="773" name="楕円 772">
          <a:extLst>
            <a:ext uri="{FF2B5EF4-FFF2-40B4-BE49-F238E27FC236}">
              <a16:creationId xmlns:a16="http://schemas.microsoft.com/office/drawing/2014/main" id="{01494ED2-8442-4545-B402-6C8AF6F95EA4}"/>
            </a:ext>
          </a:extLst>
        </xdr:cNvPr>
        <xdr:cNvSpPr/>
      </xdr:nvSpPr>
      <xdr:spPr>
        <a:xfrm>
          <a:off x="11487150" y="1412593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64226</xdr:rowOff>
    </xdr:from>
    <xdr:to>
      <xdr:col>71</xdr:col>
      <xdr:colOff>177800</xdr:colOff>
      <xdr:row>82</xdr:row>
      <xdr:rowOff>119743</xdr:rowOff>
    </xdr:to>
    <xdr:cxnSp macro="">
      <xdr:nvCxnSpPr>
        <xdr:cNvPr id="774" name="直線コネクタ 773">
          <a:extLst>
            <a:ext uri="{FF2B5EF4-FFF2-40B4-BE49-F238E27FC236}">
              <a16:creationId xmlns:a16="http://schemas.microsoft.com/office/drawing/2014/main" id="{20DD70ED-359E-4793-AE4A-125CA58E71C6}"/>
            </a:ext>
          </a:extLst>
        </xdr:cNvPr>
        <xdr:cNvCxnSpPr/>
      </xdr:nvCxnSpPr>
      <xdr:spPr>
        <a:xfrm flipV="1">
          <a:off x="11541760" y="14119316"/>
          <a:ext cx="80518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75" name="n_1aveValue【児童館】&#10;有形固定資産減価償却率">
          <a:extLst>
            <a:ext uri="{FF2B5EF4-FFF2-40B4-BE49-F238E27FC236}">
              <a16:creationId xmlns:a16="http://schemas.microsoft.com/office/drawing/2014/main" id="{B134FB53-5A32-478F-BCB3-135704EE022F}"/>
            </a:ext>
          </a:extLst>
        </xdr:cNvPr>
        <xdr:cNvSpPr txBox="1"/>
      </xdr:nvSpPr>
      <xdr:spPr>
        <a:xfrm>
          <a:off x="13738234" y="1388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76" name="n_2aveValue【児童館】&#10;有形固定資産減価償却率">
          <a:extLst>
            <a:ext uri="{FF2B5EF4-FFF2-40B4-BE49-F238E27FC236}">
              <a16:creationId xmlns:a16="http://schemas.microsoft.com/office/drawing/2014/main" id="{062653AC-C94B-43AD-8BCC-110C38D3D2AE}"/>
            </a:ext>
          </a:extLst>
        </xdr:cNvPr>
        <xdr:cNvSpPr txBox="1"/>
      </xdr:nvSpPr>
      <xdr:spPr>
        <a:xfrm>
          <a:off x="12957184" y="13842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7" name="n_3aveValue【児童館】&#10;有形固定資産減価償却率">
          <a:extLst>
            <a:ext uri="{FF2B5EF4-FFF2-40B4-BE49-F238E27FC236}">
              <a16:creationId xmlns:a16="http://schemas.microsoft.com/office/drawing/2014/main" id="{D35F22B5-CC7C-41EF-90D2-9AB3855FBE30}"/>
            </a:ext>
          </a:extLst>
        </xdr:cNvPr>
        <xdr:cNvSpPr txBox="1"/>
      </xdr:nvSpPr>
      <xdr:spPr>
        <a:xfrm>
          <a:off x="12171054" y="1381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78" name="n_4aveValue【児童館】&#10;有形固定資産減価償却率">
          <a:extLst>
            <a:ext uri="{FF2B5EF4-FFF2-40B4-BE49-F238E27FC236}">
              <a16:creationId xmlns:a16="http://schemas.microsoft.com/office/drawing/2014/main" id="{5B1042A0-3E2C-44F8-BEDC-E0BA75480059}"/>
            </a:ext>
          </a:extLst>
        </xdr:cNvPr>
        <xdr:cNvSpPr txBox="1"/>
      </xdr:nvSpPr>
      <xdr:spPr>
        <a:xfrm>
          <a:off x="11354444" y="1380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19611</xdr:rowOff>
    </xdr:from>
    <xdr:ext cx="405111" cy="259045"/>
    <xdr:sp macro="" textlink="">
      <xdr:nvSpPr>
        <xdr:cNvPr id="779" name="n_1mainValue【児童館】&#10;有形固定資産減価償却率">
          <a:extLst>
            <a:ext uri="{FF2B5EF4-FFF2-40B4-BE49-F238E27FC236}">
              <a16:creationId xmlns:a16="http://schemas.microsoft.com/office/drawing/2014/main" id="{FE270D9B-0852-4CF4-8131-C097E97B69E3}"/>
            </a:ext>
          </a:extLst>
        </xdr:cNvPr>
        <xdr:cNvSpPr txBox="1"/>
      </xdr:nvSpPr>
      <xdr:spPr>
        <a:xfrm>
          <a:off x="13738234" y="1424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780" name="n_2mainValue【児童館】&#10;有形固定資産減価償却率">
          <a:extLst>
            <a:ext uri="{FF2B5EF4-FFF2-40B4-BE49-F238E27FC236}">
              <a16:creationId xmlns:a16="http://schemas.microsoft.com/office/drawing/2014/main" id="{FC4108AD-44F1-46D3-994A-0AADE9C1B5D7}"/>
            </a:ext>
          </a:extLst>
        </xdr:cNvPr>
        <xdr:cNvSpPr txBox="1"/>
      </xdr:nvSpPr>
      <xdr:spPr>
        <a:xfrm>
          <a:off x="1295718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781" name="n_3mainValue【児童館】&#10;有形固定資産減価償却率">
          <a:extLst>
            <a:ext uri="{FF2B5EF4-FFF2-40B4-BE49-F238E27FC236}">
              <a16:creationId xmlns:a16="http://schemas.microsoft.com/office/drawing/2014/main" id="{CA1E814C-BC76-4809-A69A-A5F6C600CD30}"/>
            </a:ext>
          </a:extLst>
        </xdr:cNvPr>
        <xdr:cNvSpPr txBox="1"/>
      </xdr:nvSpPr>
      <xdr:spPr>
        <a:xfrm>
          <a:off x="12171054" y="1416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782" name="n_4mainValue【児童館】&#10;有形固定資産減価償却率">
          <a:extLst>
            <a:ext uri="{FF2B5EF4-FFF2-40B4-BE49-F238E27FC236}">
              <a16:creationId xmlns:a16="http://schemas.microsoft.com/office/drawing/2014/main" id="{09F200BB-BF60-405B-BB1E-428EE9C9AA44}"/>
            </a:ext>
          </a:extLst>
        </xdr:cNvPr>
        <xdr:cNvSpPr txBox="1"/>
      </xdr:nvSpPr>
      <xdr:spPr>
        <a:xfrm>
          <a:off x="11354444" y="1422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2B27ED69-211D-4DD7-BA47-A745F256FAF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7A2547F8-D413-4692-9664-9FBB362D7A1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47A3782B-E73A-4F36-B0E7-B2B245D34817}"/>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9204C895-1F83-45F5-89D2-319AE79F0D2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EB6CDF65-C0FC-4119-B88D-2ADBA7801638}"/>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5682836D-C88E-468F-B21A-43FA65BD327F}"/>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84B99537-7A46-4217-A4E5-6D6C5E8886DA}"/>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C76C3C83-59E8-413E-B4D2-E4341520E60A}"/>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95611697-67DA-46D1-A466-4CF80A68C57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163616C4-87D7-403B-8992-A49C255DB877}"/>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D70AC825-7791-4939-A181-F13BADD4408F}"/>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932344AE-C154-4A35-81F1-97657A024CC5}"/>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856C0F65-C23A-48D4-8AEE-688CA4C64F62}"/>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81C0DF0E-E131-47BE-9A74-814A9CED9E92}"/>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C8378124-A633-4314-9D08-20742F431181}"/>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6A3C4655-2723-448F-802E-F1FAD26AC65D}"/>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86A5AD1D-2481-4E7C-9DE9-981CDC0DCA6C}"/>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2A6F4F6E-564A-4C24-89ED-6C9069EC0DD1}"/>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CFC8EF6B-C094-46D5-BB9F-B78D2219FE9F}"/>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C76529E5-F6C7-40F7-B93F-31EC7C79ECDD}"/>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5B11EF29-9163-4B71-899A-DD1700CC27A2}"/>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a:extLst>
            <a:ext uri="{FF2B5EF4-FFF2-40B4-BE49-F238E27FC236}">
              <a16:creationId xmlns:a16="http://schemas.microsoft.com/office/drawing/2014/main" id="{ADDE3259-2A7A-43B9-9D63-E29525E8A2CF}"/>
            </a:ext>
          </a:extLst>
        </xdr:cNvPr>
        <xdr:cNvCxnSpPr/>
      </xdr:nvCxnSpPr>
      <xdr:spPr>
        <a:xfrm flipV="1">
          <a:off x="19947254" y="13591413"/>
          <a:ext cx="0" cy="1172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a:extLst>
            <a:ext uri="{FF2B5EF4-FFF2-40B4-BE49-F238E27FC236}">
              <a16:creationId xmlns:a16="http://schemas.microsoft.com/office/drawing/2014/main" id="{14FD1902-B881-4E81-A3DF-3DD4DCAE37EF}"/>
            </a:ext>
          </a:extLst>
        </xdr:cNvPr>
        <xdr:cNvSpPr txBox="1"/>
      </xdr:nvSpPr>
      <xdr:spPr>
        <a:xfrm>
          <a:off x="19985990"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a:extLst>
            <a:ext uri="{FF2B5EF4-FFF2-40B4-BE49-F238E27FC236}">
              <a16:creationId xmlns:a16="http://schemas.microsoft.com/office/drawing/2014/main" id="{DFA64F11-BCB9-41EE-8B50-CB573343E407}"/>
            </a:ext>
          </a:extLst>
        </xdr:cNvPr>
        <xdr:cNvCxnSpPr/>
      </xdr:nvCxnSpPr>
      <xdr:spPr>
        <a:xfrm>
          <a:off x="19885660" y="1476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a:extLst>
            <a:ext uri="{FF2B5EF4-FFF2-40B4-BE49-F238E27FC236}">
              <a16:creationId xmlns:a16="http://schemas.microsoft.com/office/drawing/2014/main" id="{8F72325D-2CC8-44D1-AA93-2BA112D61F15}"/>
            </a:ext>
          </a:extLst>
        </xdr:cNvPr>
        <xdr:cNvSpPr txBox="1"/>
      </xdr:nvSpPr>
      <xdr:spPr>
        <a:xfrm>
          <a:off x="19985990" y="1336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a:extLst>
            <a:ext uri="{FF2B5EF4-FFF2-40B4-BE49-F238E27FC236}">
              <a16:creationId xmlns:a16="http://schemas.microsoft.com/office/drawing/2014/main" id="{0FDEB4A1-8E45-472A-847E-CC82E2F154C7}"/>
            </a:ext>
          </a:extLst>
        </xdr:cNvPr>
        <xdr:cNvCxnSpPr/>
      </xdr:nvCxnSpPr>
      <xdr:spPr>
        <a:xfrm>
          <a:off x="19885660" y="13591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a:extLst>
            <a:ext uri="{FF2B5EF4-FFF2-40B4-BE49-F238E27FC236}">
              <a16:creationId xmlns:a16="http://schemas.microsoft.com/office/drawing/2014/main" id="{52FF8718-0822-40CC-8EE2-5818D0139B15}"/>
            </a:ext>
          </a:extLst>
        </xdr:cNvPr>
        <xdr:cNvSpPr txBox="1"/>
      </xdr:nvSpPr>
      <xdr:spPr>
        <a:xfrm>
          <a:off x="19985990" y="14422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a:extLst>
            <a:ext uri="{FF2B5EF4-FFF2-40B4-BE49-F238E27FC236}">
              <a16:creationId xmlns:a16="http://schemas.microsoft.com/office/drawing/2014/main" id="{98DADAC1-C4BC-4590-939D-CCBFC2552282}"/>
            </a:ext>
          </a:extLst>
        </xdr:cNvPr>
        <xdr:cNvSpPr/>
      </xdr:nvSpPr>
      <xdr:spPr>
        <a:xfrm>
          <a:off x="19904710" y="145712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a:extLst>
            <a:ext uri="{FF2B5EF4-FFF2-40B4-BE49-F238E27FC236}">
              <a16:creationId xmlns:a16="http://schemas.microsoft.com/office/drawing/2014/main" id="{F5285EB6-024F-4F08-849F-132B7FEDE38E}"/>
            </a:ext>
          </a:extLst>
        </xdr:cNvPr>
        <xdr:cNvSpPr/>
      </xdr:nvSpPr>
      <xdr:spPr>
        <a:xfrm>
          <a:off x="19161760" y="1457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a:extLst>
            <a:ext uri="{FF2B5EF4-FFF2-40B4-BE49-F238E27FC236}">
              <a16:creationId xmlns:a16="http://schemas.microsoft.com/office/drawing/2014/main" id="{9D07DCA0-CB79-4F3D-AA87-7F43B2AF6818}"/>
            </a:ext>
          </a:extLst>
        </xdr:cNvPr>
        <xdr:cNvSpPr/>
      </xdr:nvSpPr>
      <xdr:spPr>
        <a:xfrm>
          <a:off x="18345150" y="1457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a:extLst>
            <a:ext uri="{FF2B5EF4-FFF2-40B4-BE49-F238E27FC236}">
              <a16:creationId xmlns:a16="http://schemas.microsoft.com/office/drawing/2014/main" id="{FF49347A-D3BC-4526-9BC9-AE3B3FE67E69}"/>
            </a:ext>
          </a:extLst>
        </xdr:cNvPr>
        <xdr:cNvSpPr/>
      </xdr:nvSpPr>
      <xdr:spPr>
        <a:xfrm>
          <a:off x="17547590" y="145647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14" name="フローチャート: 判断 813">
          <a:extLst>
            <a:ext uri="{FF2B5EF4-FFF2-40B4-BE49-F238E27FC236}">
              <a16:creationId xmlns:a16="http://schemas.microsoft.com/office/drawing/2014/main" id="{C9C27D88-B0BF-4E0E-9632-60BCA46EE4A2}"/>
            </a:ext>
          </a:extLst>
        </xdr:cNvPr>
        <xdr:cNvSpPr/>
      </xdr:nvSpPr>
      <xdr:spPr>
        <a:xfrm>
          <a:off x="16761460" y="1454264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D94B8F3-5429-4D33-AEAC-95C1A115F313}"/>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94010CA-8484-4CB4-8B87-07C728DBBFA1}"/>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DDC2925-1022-4ADB-BC11-36158FE3AA16}"/>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6EA7E09-10B0-46D7-9062-DF0742A74F89}"/>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58A8410-23AB-4C65-948E-1DD78C49728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820" name="楕円 819">
          <a:extLst>
            <a:ext uri="{FF2B5EF4-FFF2-40B4-BE49-F238E27FC236}">
              <a16:creationId xmlns:a16="http://schemas.microsoft.com/office/drawing/2014/main" id="{98E482A2-D2E6-49AB-B8D0-FF9F014291D5}"/>
            </a:ext>
          </a:extLst>
        </xdr:cNvPr>
        <xdr:cNvSpPr/>
      </xdr:nvSpPr>
      <xdr:spPr>
        <a:xfrm>
          <a:off x="19904710" y="14632177"/>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821" name="【児童館】&#10;一人当たり面積該当値テキスト">
          <a:extLst>
            <a:ext uri="{FF2B5EF4-FFF2-40B4-BE49-F238E27FC236}">
              <a16:creationId xmlns:a16="http://schemas.microsoft.com/office/drawing/2014/main" id="{E7612FA1-EA9E-4C0F-A2AD-2B57E69D75E2}"/>
            </a:ext>
          </a:extLst>
        </xdr:cNvPr>
        <xdr:cNvSpPr txBox="1"/>
      </xdr:nvSpPr>
      <xdr:spPr>
        <a:xfrm>
          <a:off x="1998599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62737</xdr:rowOff>
    </xdr:from>
    <xdr:to>
      <xdr:col>112</xdr:col>
      <xdr:colOff>38100</xdr:colOff>
      <xdr:row>85</xdr:row>
      <xdr:rowOff>164337</xdr:rowOff>
    </xdr:to>
    <xdr:sp macro="" textlink="">
      <xdr:nvSpPr>
        <xdr:cNvPr id="822" name="楕円 821">
          <a:extLst>
            <a:ext uri="{FF2B5EF4-FFF2-40B4-BE49-F238E27FC236}">
              <a16:creationId xmlns:a16="http://schemas.microsoft.com/office/drawing/2014/main" id="{E408221B-E521-4FBC-A3B2-BE1E9E1159D9}"/>
            </a:ext>
          </a:extLst>
        </xdr:cNvPr>
        <xdr:cNvSpPr/>
      </xdr:nvSpPr>
      <xdr:spPr>
        <a:xfrm>
          <a:off x="19161760" y="14632177"/>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113537</xdr:rowOff>
    </xdr:to>
    <xdr:cxnSp macro="">
      <xdr:nvCxnSpPr>
        <xdr:cNvPr id="823" name="直線コネクタ 822">
          <a:extLst>
            <a:ext uri="{FF2B5EF4-FFF2-40B4-BE49-F238E27FC236}">
              <a16:creationId xmlns:a16="http://schemas.microsoft.com/office/drawing/2014/main" id="{6D4D7BD1-53AF-4618-A9DC-316CD96AB055}"/>
            </a:ext>
          </a:extLst>
        </xdr:cNvPr>
        <xdr:cNvCxnSpPr/>
      </xdr:nvCxnSpPr>
      <xdr:spPr>
        <a:xfrm>
          <a:off x="19204940" y="1468678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824" name="楕円 823">
          <a:extLst>
            <a:ext uri="{FF2B5EF4-FFF2-40B4-BE49-F238E27FC236}">
              <a16:creationId xmlns:a16="http://schemas.microsoft.com/office/drawing/2014/main" id="{96600B6D-BA3F-48F6-9AA3-D4EFCEF476E6}"/>
            </a:ext>
          </a:extLst>
        </xdr:cNvPr>
        <xdr:cNvSpPr/>
      </xdr:nvSpPr>
      <xdr:spPr>
        <a:xfrm>
          <a:off x="18345150" y="146386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113537</xdr:rowOff>
    </xdr:from>
    <xdr:to>
      <xdr:col>111</xdr:col>
      <xdr:colOff>177800</xdr:colOff>
      <xdr:row>85</xdr:row>
      <xdr:rowOff>118111</xdr:rowOff>
    </xdr:to>
    <xdr:cxnSp macro="">
      <xdr:nvCxnSpPr>
        <xdr:cNvPr id="825" name="直線コネクタ 824">
          <a:extLst>
            <a:ext uri="{FF2B5EF4-FFF2-40B4-BE49-F238E27FC236}">
              <a16:creationId xmlns:a16="http://schemas.microsoft.com/office/drawing/2014/main" id="{89255745-782C-4818-9776-5C438676A863}"/>
            </a:ext>
          </a:extLst>
        </xdr:cNvPr>
        <xdr:cNvCxnSpPr/>
      </xdr:nvCxnSpPr>
      <xdr:spPr>
        <a:xfrm flipV="1">
          <a:off x="18399760" y="14686787"/>
          <a:ext cx="805180" cy="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26" name="楕円 825">
          <a:extLst>
            <a:ext uri="{FF2B5EF4-FFF2-40B4-BE49-F238E27FC236}">
              <a16:creationId xmlns:a16="http://schemas.microsoft.com/office/drawing/2014/main" id="{47EED83B-149D-4DF2-B1DF-14134E5E4E85}"/>
            </a:ext>
          </a:extLst>
        </xdr:cNvPr>
        <xdr:cNvSpPr/>
      </xdr:nvSpPr>
      <xdr:spPr>
        <a:xfrm>
          <a:off x="17547590" y="146386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827" name="直線コネクタ 826">
          <a:extLst>
            <a:ext uri="{FF2B5EF4-FFF2-40B4-BE49-F238E27FC236}">
              <a16:creationId xmlns:a16="http://schemas.microsoft.com/office/drawing/2014/main" id="{4187B902-733E-47D6-BEC1-0EBFC32DF1FB}"/>
            </a:ext>
          </a:extLst>
        </xdr:cNvPr>
        <xdr:cNvCxnSpPr/>
      </xdr:nvCxnSpPr>
      <xdr:spPr>
        <a:xfrm>
          <a:off x="17602200" y="146932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28" name="楕円 827">
          <a:extLst>
            <a:ext uri="{FF2B5EF4-FFF2-40B4-BE49-F238E27FC236}">
              <a16:creationId xmlns:a16="http://schemas.microsoft.com/office/drawing/2014/main" id="{8AE25889-E5FC-4C66-B9F9-F2AD77006737}"/>
            </a:ext>
          </a:extLst>
        </xdr:cNvPr>
        <xdr:cNvSpPr/>
      </xdr:nvSpPr>
      <xdr:spPr>
        <a:xfrm>
          <a:off x="16761460" y="146386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829" name="直線コネクタ 828">
          <a:extLst>
            <a:ext uri="{FF2B5EF4-FFF2-40B4-BE49-F238E27FC236}">
              <a16:creationId xmlns:a16="http://schemas.microsoft.com/office/drawing/2014/main" id="{6A68DCE6-F26A-4E0B-A567-77BC092A2E50}"/>
            </a:ext>
          </a:extLst>
        </xdr:cNvPr>
        <xdr:cNvCxnSpPr/>
      </xdr:nvCxnSpPr>
      <xdr:spPr>
        <a:xfrm>
          <a:off x="16804640" y="146932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0" name="n_1aveValue【児童館】&#10;一人当たり面積">
          <a:extLst>
            <a:ext uri="{FF2B5EF4-FFF2-40B4-BE49-F238E27FC236}">
              <a16:creationId xmlns:a16="http://schemas.microsoft.com/office/drawing/2014/main" id="{EC85AAB2-5450-4EB1-8E88-44D9782BFFDD}"/>
            </a:ext>
          </a:extLst>
        </xdr:cNvPr>
        <xdr:cNvSpPr txBox="1"/>
      </xdr:nvSpPr>
      <xdr:spPr>
        <a:xfrm>
          <a:off x="18982132"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1" name="n_2aveValue【児童館】&#10;一人当たり面積">
          <a:extLst>
            <a:ext uri="{FF2B5EF4-FFF2-40B4-BE49-F238E27FC236}">
              <a16:creationId xmlns:a16="http://schemas.microsoft.com/office/drawing/2014/main" id="{F0EE0CAF-9093-49A4-A219-003805782FC4}"/>
            </a:ext>
          </a:extLst>
        </xdr:cNvPr>
        <xdr:cNvSpPr txBox="1"/>
      </xdr:nvSpPr>
      <xdr:spPr>
        <a:xfrm>
          <a:off x="18182032"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a:extLst>
            <a:ext uri="{FF2B5EF4-FFF2-40B4-BE49-F238E27FC236}">
              <a16:creationId xmlns:a16="http://schemas.microsoft.com/office/drawing/2014/main" id="{9CA8C2DE-D1CC-420B-8E78-DFCA20C8D604}"/>
            </a:ext>
          </a:extLst>
        </xdr:cNvPr>
        <xdr:cNvSpPr txBox="1"/>
      </xdr:nvSpPr>
      <xdr:spPr>
        <a:xfrm>
          <a:off x="17384472" y="1433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833" name="n_4aveValue【児童館】&#10;一人当たり面積">
          <a:extLst>
            <a:ext uri="{FF2B5EF4-FFF2-40B4-BE49-F238E27FC236}">
              <a16:creationId xmlns:a16="http://schemas.microsoft.com/office/drawing/2014/main" id="{BBB592F3-FE3B-4195-8DE8-71F93F456327}"/>
            </a:ext>
          </a:extLst>
        </xdr:cNvPr>
        <xdr:cNvSpPr txBox="1"/>
      </xdr:nvSpPr>
      <xdr:spPr>
        <a:xfrm>
          <a:off x="1658881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155464</xdr:rowOff>
    </xdr:from>
    <xdr:ext cx="469744" cy="259045"/>
    <xdr:sp macro="" textlink="">
      <xdr:nvSpPr>
        <xdr:cNvPr id="834" name="n_1mainValue【児童館】&#10;一人当たり面積">
          <a:extLst>
            <a:ext uri="{FF2B5EF4-FFF2-40B4-BE49-F238E27FC236}">
              <a16:creationId xmlns:a16="http://schemas.microsoft.com/office/drawing/2014/main" id="{6CF6C2EA-0033-46D7-95C4-504F92CC561A}"/>
            </a:ext>
          </a:extLst>
        </xdr:cNvPr>
        <xdr:cNvSpPr txBox="1"/>
      </xdr:nvSpPr>
      <xdr:spPr>
        <a:xfrm>
          <a:off x="18982132"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835" name="n_2mainValue【児童館】&#10;一人当たり面積">
          <a:extLst>
            <a:ext uri="{FF2B5EF4-FFF2-40B4-BE49-F238E27FC236}">
              <a16:creationId xmlns:a16="http://schemas.microsoft.com/office/drawing/2014/main" id="{57E80810-615B-4AB7-B926-DAB40CD17EE8}"/>
            </a:ext>
          </a:extLst>
        </xdr:cNvPr>
        <xdr:cNvSpPr txBox="1"/>
      </xdr:nvSpPr>
      <xdr:spPr>
        <a:xfrm>
          <a:off x="18182032" y="147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36" name="n_3mainValue【児童館】&#10;一人当たり面積">
          <a:extLst>
            <a:ext uri="{FF2B5EF4-FFF2-40B4-BE49-F238E27FC236}">
              <a16:creationId xmlns:a16="http://schemas.microsoft.com/office/drawing/2014/main" id="{084D9034-CFC9-4E20-B212-82E5EC1F9F27}"/>
            </a:ext>
          </a:extLst>
        </xdr:cNvPr>
        <xdr:cNvSpPr txBox="1"/>
      </xdr:nvSpPr>
      <xdr:spPr>
        <a:xfrm>
          <a:off x="17384472" y="147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7" name="n_4mainValue【児童館】&#10;一人当たり面積">
          <a:extLst>
            <a:ext uri="{FF2B5EF4-FFF2-40B4-BE49-F238E27FC236}">
              <a16:creationId xmlns:a16="http://schemas.microsoft.com/office/drawing/2014/main" id="{1C4DE5CC-800B-40DF-AEB1-6E39E46250CB}"/>
            </a:ext>
          </a:extLst>
        </xdr:cNvPr>
        <xdr:cNvSpPr txBox="1"/>
      </xdr:nvSpPr>
      <xdr:spPr>
        <a:xfrm>
          <a:off x="16588817" y="147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26107E1E-5FA2-4CE9-A935-FDF1B05C76F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FD542924-6653-4BD6-B91D-B5524BEF52CD}"/>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C81D2A3B-72AC-43E3-B97B-3B07B990D6D8}"/>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B7BDD8BF-64F2-4AE3-9913-18417325A9EF}"/>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9487D34-63AC-40B0-87CE-1E946151965B}"/>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52EB6FA4-9BED-44A4-91B6-E7DC4CA90DC2}"/>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8B467664-4FD2-4680-BBF2-58AA35125F99}"/>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A3B8616-57BD-4CCE-95F8-53999ECC65C0}"/>
            </a:ext>
          </a:extLst>
        </xdr:cNvPr>
        <xdr:cNvSpPr/>
      </xdr:nvSpPr>
      <xdr:spPr>
        <a:xfrm>
          <a:off x="1120394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a:extLst>
            <a:ext uri="{FF2B5EF4-FFF2-40B4-BE49-F238E27FC236}">
              <a16:creationId xmlns:a16="http://schemas.microsoft.com/office/drawing/2014/main" id="{C70E6E10-C05B-40BD-9A32-332B73B9D3C6}"/>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a:extLst>
            <a:ext uri="{FF2B5EF4-FFF2-40B4-BE49-F238E27FC236}">
              <a16:creationId xmlns:a16="http://schemas.microsoft.com/office/drawing/2014/main" id="{5FE545E6-4B03-4407-A3CC-0573E52FC4C6}"/>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a:extLst>
            <a:ext uri="{FF2B5EF4-FFF2-40B4-BE49-F238E27FC236}">
              <a16:creationId xmlns:a16="http://schemas.microsoft.com/office/drawing/2014/main" id="{3E8C10BF-40A2-40F8-84EB-1AB24669635B}"/>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a:extLst>
            <a:ext uri="{FF2B5EF4-FFF2-40B4-BE49-F238E27FC236}">
              <a16:creationId xmlns:a16="http://schemas.microsoft.com/office/drawing/2014/main" id="{4740D265-40D6-42AA-A127-584F309B64A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a:extLst>
            <a:ext uri="{FF2B5EF4-FFF2-40B4-BE49-F238E27FC236}">
              <a16:creationId xmlns:a16="http://schemas.microsoft.com/office/drawing/2014/main" id="{9F93D761-CB54-4B41-81E7-14FA38D2701C}"/>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a:extLst>
            <a:ext uri="{FF2B5EF4-FFF2-40B4-BE49-F238E27FC236}">
              <a16:creationId xmlns:a16="http://schemas.microsoft.com/office/drawing/2014/main" id="{3BE9A6B2-8328-4860-A97D-5C573F69E40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a:extLst>
            <a:ext uri="{FF2B5EF4-FFF2-40B4-BE49-F238E27FC236}">
              <a16:creationId xmlns:a16="http://schemas.microsoft.com/office/drawing/2014/main" id="{D1FA4FE5-1616-476D-97CB-E1776219C9B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a:extLst>
            <a:ext uri="{FF2B5EF4-FFF2-40B4-BE49-F238E27FC236}">
              <a16:creationId xmlns:a16="http://schemas.microsoft.com/office/drawing/2014/main" id="{994515EE-71F8-4A29-83BB-FFC41F6953CE}"/>
            </a:ext>
          </a:extLst>
        </xdr:cNvPr>
        <xdr:cNvSpPr/>
      </xdr:nvSpPr>
      <xdr:spPr>
        <a:xfrm>
          <a:off x="164592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3FA80362-7DA6-4F7D-A56B-AD1BCED1A46F}"/>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2254904C-2003-46A1-993B-A7827D22036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140CFB9-F7B9-41E1-816B-E2F87B20F184}"/>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類似団体と比較して一人当たり面積等が大きい施設は、道路、学校である。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当市は類似団体平均よりも市域が広大であり、特に道路については集落間の距離が離れていることから、延長が大きい。また、平成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年度市町合併前の施設を引き継いでいるため、学校面積が大きい状態である。人口減少によりこの数値も増加傾向にあることから、施設のあり方（統合、廃止、縮小）について検討を進めている。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類似団体と比較して有形固定資産減価償却率が高い施設は、港湾・漁港、幼稚園・保育所であり、有形固定資産減価償却率が低い施設は、橋りょう・トンネル、公営住宅である。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港湾・漁港は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年以上前に取得した施設が多いため、幼稚園・保育所は償却期間が短い木造施設が大半を占めるため、それぞれ減価償却が完了または進んでいる状態である。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は、大規模施設の取得が平成中期であることに加え、これ以外の橋りょう・トンネルも長寿命化により補強を行っていることから数値が低い。なお、公営住宅は令和６年度に不要施設を処分したため、類似団体平均との差が僅かに拡大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035FA6-4225-4535-9E8B-933544B8016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116AFE-24D6-49D5-8633-CBE27A787779}"/>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E89FAF-7AF1-4C0B-9D60-4006380F15D9}"/>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1787DE-0A94-49CC-983A-6B6133C43A7A}"/>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29E2CA-49C6-4228-9EE1-D753FA4ED824}"/>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62C322-2E8C-4E80-8C0D-7E2F3F1658B4}"/>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D1CEE8-DFDB-4A1F-A849-EA9E5A810E33}"/>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719B13-85CB-4409-A5EE-64B7DAB48C1A}"/>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32350F-E102-4C04-94EF-73C66A87DBBC}"/>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D4B029-E7EA-4C73-BC05-984C9EF9E0AC}"/>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598BA1-C62C-48DC-9343-B5F27D5F7409}"/>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425FE0-6D27-43F7-80E2-3205DA1BC2A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40E944-1CEE-4401-8CE1-072516B109E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712C46-9305-499E-A10F-1FE99903192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73E544-F731-4F5D-9A49-4070C4C4AD7C}"/>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5C7379E-85F9-4F73-A5C0-5B4E924DD8F0}"/>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B5189D-B42D-4E5A-9C89-F76AFBD2318A}"/>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49541C2-7F38-4F92-BEC2-749EA3E2BD80}"/>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C062ED-8F1F-4D55-ACAB-795BAD4D87A7}"/>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0FE527-30F7-49A5-948E-C0C391C4A97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6E2BD7-DA0F-4CBF-BB27-69CB7973C2BA}"/>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14846C-24E2-4C6D-A9FD-F9A90D9318C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278ABA-670C-4239-A9B8-1701902E6E8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1F0F1B-3892-46C1-B68C-72125B79F930}"/>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A87E54-42D4-4268-BB28-4FE5AC73954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665ECB-14CA-4B72-A901-60A853E5F9B9}"/>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04A6C3-5A5C-47F3-B0A3-D0B3114180C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274994B-3452-4F8D-8B79-CAE09F7FF22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C2E6EE8-C9E1-458F-93D7-2DEB290DEA09}"/>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E778AF-EFE1-430C-B278-3ABBCB1F0AF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A91928A-D9EE-48F3-AC8B-F0776B581FB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352F3B-267D-426E-9A30-7A449D6B89F6}"/>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99DD6E-EDC8-48FB-8BAF-C364A6727A7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11A53FB-1F3A-4C0C-8B45-4A2A671669C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4B1A4F2-3F21-47F1-8833-6003B96FDAC7}"/>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F03FD7-E8D9-4D93-893E-9BEB83DA410F}"/>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FD5DDA-C238-41A7-9EBC-59D25BAB097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471A1B0-1D8E-4799-8046-7EF3767A55E2}"/>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4C4F6C-C767-4AD7-BEC1-FBAD0EB80712}"/>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535E88-717C-41D8-A7F7-1580E8E7036E}"/>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577AAE-FE25-4B2C-B762-BC65E585B9C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F11DC20-E1E0-4852-B033-D5177C5B714A}"/>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8C3242A-3BFB-4EDC-8534-999F3060067C}"/>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C253DB8-1789-45BF-BAD5-3E920C313292}"/>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54B32D4-0F21-4BF3-A1E8-CEFC7BCA2B15}"/>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B45CBE0-7EC5-4680-9785-2C1F42F5FD17}"/>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B703CA0-EC7A-4B44-9DFA-CDF2CE9CE5A9}"/>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D4BE4C8-D17C-4ECA-B1DE-279A52AEBC7D}"/>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A33B1A8-1BBD-475B-9933-EC4502C0B5FF}"/>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33ADB55-5F10-4E53-B1E3-E60DCE233FBD}"/>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3A39F5C-CD71-4909-BB71-B40C0F0ABA5B}"/>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CC319F1-4783-4D36-A53C-1EE3D9A0F7AD}"/>
            </a:ext>
          </a:extLst>
        </xdr:cNvPr>
        <xdr:cNvSpPr txBox="1"/>
      </xdr:nvSpPr>
      <xdr:spPr>
        <a:xfrm>
          <a:off x="386866" y="557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FFF2D6A-A0E4-401A-A76E-80AEBC23A46D}"/>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9A62EEE-340E-48AA-8FCD-3906B4D6775C}"/>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B150961-297A-4383-A15D-8A837153225D}"/>
            </a:ext>
          </a:extLst>
        </xdr:cNvPr>
        <xdr:cNvCxnSpPr/>
      </xdr:nvCxnSpPr>
      <xdr:spPr>
        <a:xfrm flipV="1">
          <a:off x="4173855" y="571119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E4DA0610-9B12-46EE-A42C-27FE342FECA7}"/>
            </a:ext>
          </a:extLst>
        </xdr:cNvPr>
        <xdr:cNvSpPr txBox="1"/>
      </xdr:nvSpPr>
      <xdr:spPr>
        <a:xfrm>
          <a:off x="421259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1BA6C0C5-D74E-4A43-9023-5A35EB88ABDC}"/>
            </a:ext>
          </a:extLst>
        </xdr:cNvPr>
        <xdr:cNvCxnSpPr/>
      </xdr:nvCxnSpPr>
      <xdr:spPr>
        <a:xfrm>
          <a:off x="4112260" y="698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11038520-75C2-4DDC-B219-A3701B7D80C3}"/>
            </a:ext>
          </a:extLst>
        </xdr:cNvPr>
        <xdr:cNvSpPr txBox="1"/>
      </xdr:nvSpPr>
      <xdr:spPr>
        <a:xfrm>
          <a:off x="4212590" y="549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8CA260C5-453A-414B-BAC4-539161D58FA3}"/>
            </a:ext>
          </a:extLst>
        </xdr:cNvPr>
        <xdr:cNvCxnSpPr/>
      </xdr:nvCxnSpPr>
      <xdr:spPr>
        <a:xfrm>
          <a:off x="411226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ADC5DB39-F9AF-4EEA-8916-B7CE85B78C35}"/>
            </a:ext>
          </a:extLst>
        </xdr:cNvPr>
        <xdr:cNvSpPr txBox="1"/>
      </xdr:nvSpPr>
      <xdr:spPr>
        <a:xfrm>
          <a:off x="4212590" y="610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64771687-DA01-4936-AAF9-5C973495420B}"/>
            </a:ext>
          </a:extLst>
        </xdr:cNvPr>
        <xdr:cNvSpPr/>
      </xdr:nvSpPr>
      <xdr:spPr>
        <a:xfrm>
          <a:off x="4131310" y="62541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BBE8673-D253-4902-B63F-5A726E1D2007}"/>
            </a:ext>
          </a:extLst>
        </xdr:cNvPr>
        <xdr:cNvSpPr/>
      </xdr:nvSpPr>
      <xdr:spPr>
        <a:xfrm>
          <a:off x="3388360" y="629602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1D20DC1C-29CA-4833-A907-B3ECE87A112F}"/>
            </a:ext>
          </a:extLst>
        </xdr:cNvPr>
        <xdr:cNvSpPr/>
      </xdr:nvSpPr>
      <xdr:spPr>
        <a:xfrm>
          <a:off x="2571750" y="6313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EE0D5664-78FE-44AB-9D9B-4C208DD2B620}"/>
            </a:ext>
          </a:extLst>
        </xdr:cNvPr>
        <xdr:cNvSpPr/>
      </xdr:nvSpPr>
      <xdr:spPr>
        <a:xfrm>
          <a:off x="1774190" y="630174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5C16B170-AB9D-4A3E-8E3B-E21920D1771F}"/>
            </a:ext>
          </a:extLst>
        </xdr:cNvPr>
        <xdr:cNvSpPr/>
      </xdr:nvSpPr>
      <xdr:spPr>
        <a:xfrm>
          <a:off x="988060" y="62947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CEC1561-24AF-438A-B946-7B10D1EDBBDC}"/>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F9AA843-133B-4DB5-A9C2-E3BEE691AAFA}"/>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65397C-B09C-4718-B8C5-75DAE7616470}"/>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408744-FBFF-40B1-8EA0-25C955066681}"/>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69A1466-E066-4F4A-AD27-149CDFB53B47}"/>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43180</xdr:rowOff>
    </xdr:from>
    <xdr:to>
      <xdr:col>24</xdr:col>
      <xdr:colOff>114300</xdr:colOff>
      <xdr:row>38</xdr:row>
      <xdr:rowOff>144780</xdr:rowOff>
    </xdr:to>
    <xdr:sp macro="" textlink="">
      <xdr:nvSpPr>
        <xdr:cNvPr id="72" name="楕円 71">
          <a:extLst>
            <a:ext uri="{FF2B5EF4-FFF2-40B4-BE49-F238E27FC236}">
              <a16:creationId xmlns:a16="http://schemas.microsoft.com/office/drawing/2014/main" id="{EACDF353-4A66-4108-9080-2A878A07F711}"/>
            </a:ext>
          </a:extLst>
        </xdr:cNvPr>
        <xdr:cNvSpPr/>
      </xdr:nvSpPr>
      <xdr:spPr>
        <a:xfrm>
          <a:off x="4131310" y="65601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21607</xdr:rowOff>
    </xdr:from>
    <xdr:ext cx="405111" cy="259045"/>
    <xdr:sp macro="" textlink="">
      <xdr:nvSpPr>
        <xdr:cNvPr id="73" name="【図書館】&#10;有形固定資産減価償却率該当値テキスト">
          <a:extLst>
            <a:ext uri="{FF2B5EF4-FFF2-40B4-BE49-F238E27FC236}">
              <a16:creationId xmlns:a16="http://schemas.microsoft.com/office/drawing/2014/main" id="{BB476401-5D7D-4F4C-9118-B7FAC8A393CF}"/>
            </a:ext>
          </a:extLst>
        </xdr:cNvPr>
        <xdr:cNvSpPr txBox="1"/>
      </xdr:nvSpPr>
      <xdr:spPr>
        <a:xfrm>
          <a:off x="421259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4" name="楕円 73">
          <a:extLst>
            <a:ext uri="{FF2B5EF4-FFF2-40B4-BE49-F238E27FC236}">
              <a16:creationId xmlns:a16="http://schemas.microsoft.com/office/drawing/2014/main" id="{A21421BB-53DC-456F-A713-2F143C2ED3B9}"/>
            </a:ext>
          </a:extLst>
        </xdr:cNvPr>
        <xdr:cNvSpPr/>
      </xdr:nvSpPr>
      <xdr:spPr>
        <a:xfrm>
          <a:off x="3388360" y="65271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60960</xdr:rowOff>
    </xdr:from>
    <xdr:to>
      <xdr:col>24</xdr:col>
      <xdr:colOff>63500</xdr:colOff>
      <xdr:row>38</xdr:row>
      <xdr:rowOff>93980</xdr:rowOff>
    </xdr:to>
    <xdr:cxnSp macro="">
      <xdr:nvCxnSpPr>
        <xdr:cNvPr id="75" name="直線コネクタ 74">
          <a:extLst>
            <a:ext uri="{FF2B5EF4-FFF2-40B4-BE49-F238E27FC236}">
              <a16:creationId xmlns:a16="http://schemas.microsoft.com/office/drawing/2014/main" id="{F3928C7A-BE01-4E23-97F9-5D12737A2FA2}"/>
            </a:ext>
          </a:extLst>
        </xdr:cNvPr>
        <xdr:cNvCxnSpPr/>
      </xdr:nvCxnSpPr>
      <xdr:spPr>
        <a:xfrm>
          <a:off x="3431540" y="6572250"/>
          <a:ext cx="74295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147320</xdr:rowOff>
    </xdr:from>
    <xdr:to>
      <xdr:col>15</xdr:col>
      <xdr:colOff>101600</xdr:colOff>
      <xdr:row>38</xdr:row>
      <xdr:rowOff>77470</xdr:rowOff>
    </xdr:to>
    <xdr:sp macro="" textlink="">
      <xdr:nvSpPr>
        <xdr:cNvPr id="76" name="楕円 75">
          <a:extLst>
            <a:ext uri="{FF2B5EF4-FFF2-40B4-BE49-F238E27FC236}">
              <a16:creationId xmlns:a16="http://schemas.microsoft.com/office/drawing/2014/main" id="{F83D54F5-1025-432D-8BFF-D2EB3816FC86}"/>
            </a:ext>
          </a:extLst>
        </xdr:cNvPr>
        <xdr:cNvSpPr/>
      </xdr:nvSpPr>
      <xdr:spPr>
        <a:xfrm>
          <a:off x="2571750" y="64890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26670</xdr:rowOff>
    </xdr:from>
    <xdr:to>
      <xdr:col>19</xdr:col>
      <xdr:colOff>177800</xdr:colOff>
      <xdr:row>38</xdr:row>
      <xdr:rowOff>60960</xdr:rowOff>
    </xdr:to>
    <xdr:cxnSp macro="">
      <xdr:nvCxnSpPr>
        <xdr:cNvPr id="77" name="直線コネクタ 76">
          <a:extLst>
            <a:ext uri="{FF2B5EF4-FFF2-40B4-BE49-F238E27FC236}">
              <a16:creationId xmlns:a16="http://schemas.microsoft.com/office/drawing/2014/main" id="{FC5282F2-6E02-422F-9577-35F7EA374783}"/>
            </a:ext>
          </a:extLst>
        </xdr:cNvPr>
        <xdr:cNvCxnSpPr/>
      </xdr:nvCxnSpPr>
      <xdr:spPr>
        <a:xfrm>
          <a:off x="2626360" y="6539865"/>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121920</xdr:rowOff>
    </xdr:from>
    <xdr:to>
      <xdr:col>10</xdr:col>
      <xdr:colOff>165100</xdr:colOff>
      <xdr:row>38</xdr:row>
      <xdr:rowOff>52070</xdr:rowOff>
    </xdr:to>
    <xdr:sp macro="" textlink="">
      <xdr:nvSpPr>
        <xdr:cNvPr id="78" name="楕円 77">
          <a:extLst>
            <a:ext uri="{FF2B5EF4-FFF2-40B4-BE49-F238E27FC236}">
              <a16:creationId xmlns:a16="http://schemas.microsoft.com/office/drawing/2014/main" id="{6B75A5F0-A4DA-41B8-B96A-79EDE840167B}"/>
            </a:ext>
          </a:extLst>
        </xdr:cNvPr>
        <xdr:cNvSpPr/>
      </xdr:nvSpPr>
      <xdr:spPr>
        <a:xfrm>
          <a:off x="1774190" y="646747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1270</xdr:rowOff>
    </xdr:from>
    <xdr:to>
      <xdr:col>15</xdr:col>
      <xdr:colOff>50800</xdr:colOff>
      <xdr:row>38</xdr:row>
      <xdr:rowOff>26670</xdr:rowOff>
    </xdr:to>
    <xdr:cxnSp macro="">
      <xdr:nvCxnSpPr>
        <xdr:cNvPr id="79" name="直線コネクタ 78">
          <a:extLst>
            <a:ext uri="{FF2B5EF4-FFF2-40B4-BE49-F238E27FC236}">
              <a16:creationId xmlns:a16="http://schemas.microsoft.com/office/drawing/2014/main" id="{0C1DA3DE-8F4E-4649-B7BF-B7814F95B916}"/>
            </a:ext>
          </a:extLst>
        </xdr:cNvPr>
        <xdr:cNvCxnSpPr/>
      </xdr:nvCxnSpPr>
      <xdr:spPr>
        <a:xfrm>
          <a:off x="1828800" y="6516370"/>
          <a:ext cx="79756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95250</xdr:rowOff>
    </xdr:from>
    <xdr:to>
      <xdr:col>6</xdr:col>
      <xdr:colOff>38100</xdr:colOff>
      <xdr:row>38</xdr:row>
      <xdr:rowOff>25400</xdr:rowOff>
    </xdr:to>
    <xdr:sp macro="" textlink="">
      <xdr:nvSpPr>
        <xdr:cNvPr id="80" name="楕円 79">
          <a:extLst>
            <a:ext uri="{FF2B5EF4-FFF2-40B4-BE49-F238E27FC236}">
              <a16:creationId xmlns:a16="http://schemas.microsoft.com/office/drawing/2014/main" id="{8EEC8DBF-BA20-4C3C-B286-85885F46900B}"/>
            </a:ext>
          </a:extLst>
        </xdr:cNvPr>
        <xdr:cNvSpPr/>
      </xdr:nvSpPr>
      <xdr:spPr>
        <a:xfrm>
          <a:off x="988060" y="6435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146050</xdr:rowOff>
    </xdr:from>
    <xdr:to>
      <xdr:col>10</xdr:col>
      <xdr:colOff>114300</xdr:colOff>
      <xdr:row>38</xdr:row>
      <xdr:rowOff>1270</xdr:rowOff>
    </xdr:to>
    <xdr:cxnSp macro="">
      <xdr:nvCxnSpPr>
        <xdr:cNvPr id="81" name="直線コネクタ 80">
          <a:extLst>
            <a:ext uri="{FF2B5EF4-FFF2-40B4-BE49-F238E27FC236}">
              <a16:creationId xmlns:a16="http://schemas.microsoft.com/office/drawing/2014/main" id="{75836785-39CD-4231-B9BE-18441743BEEF}"/>
            </a:ext>
          </a:extLst>
        </xdr:cNvPr>
        <xdr:cNvCxnSpPr/>
      </xdr:nvCxnSpPr>
      <xdr:spPr>
        <a:xfrm>
          <a:off x="1031240" y="648779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E95F6C16-127E-462C-9D08-F2A0EC16B82B}"/>
            </a:ext>
          </a:extLst>
        </xdr:cNvPr>
        <xdr:cNvSpPr txBox="1"/>
      </xdr:nvSpPr>
      <xdr:spPr>
        <a:xfrm>
          <a:off x="323914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7702DA33-24AA-4F17-9D2A-DED2F11E7C8B}"/>
            </a:ext>
          </a:extLst>
        </xdr:cNvPr>
        <xdr:cNvSpPr txBox="1"/>
      </xdr:nvSpPr>
      <xdr:spPr>
        <a:xfrm>
          <a:off x="2439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6A47DDBD-225E-4DFF-8D11-F4601B574F3E}"/>
            </a:ext>
          </a:extLst>
        </xdr:cNvPr>
        <xdr:cNvSpPr txBox="1"/>
      </xdr:nvSpPr>
      <xdr:spPr>
        <a:xfrm>
          <a:off x="164148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6E0EB97F-4A86-4A91-B4ED-33B615931F39}"/>
            </a:ext>
          </a:extLst>
        </xdr:cNvPr>
        <xdr:cNvSpPr txBox="1"/>
      </xdr:nvSpPr>
      <xdr:spPr>
        <a:xfrm>
          <a:off x="85535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102887</xdr:rowOff>
    </xdr:from>
    <xdr:ext cx="405111" cy="259045"/>
    <xdr:sp macro="" textlink="">
      <xdr:nvSpPr>
        <xdr:cNvPr id="86" name="n_1mainValue【図書館】&#10;有形固定資産減価償却率">
          <a:extLst>
            <a:ext uri="{FF2B5EF4-FFF2-40B4-BE49-F238E27FC236}">
              <a16:creationId xmlns:a16="http://schemas.microsoft.com/office/drawing/2014/main" id="{41A18AAF-14A7-48FF-84B9-5782E44E033F}"/>
            </a:ext>
          </a:extLst>
        </xdr:cNvPr>
        <xdr:cNvSpPr txBox="1"/>
      </xdr:nvSpPr>
      <xdr:spPr>
        <a:xfrm>
          <a:off x="32391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7" name="n_2mainValue【図書館】&#10;有形固定資産減価償却率">
          <a:extLst>
            <a:ext uri="{FF2B5EF4-FFF2-40B4-BE49-F238E27FC236}">
              <a16:creationId xmlns:a16="http://schemas.microsoft.com/office/drawing/2014/main" id="{CC39F807-DEEB-4673-A298-BAA77265CD69}"/>
            </a:ext>
          </a:extLst>
        </xdr:cNvPr>
        <xdr:cNvSpPr txBox="1"/>
      </xdr:nvSpPr>
      <xdr:spPr>
        <a:xfrm>
          <a:off x="2439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43197</xdr:rowOff>
    </xdr:from>
    <xdr:ext cx="405111" cy="259045"/>
    <xdr:sp macro="" textlink="">
      <xdr:nvSpPr>
        <xdr:cNvPr id="88" name="n_3mainValue【図書館】&#10;有形固定資産減価償却率">
          <a:extLst>
            <a:ext uri="{FF2B5EF4-FFF2-40B4-BE49-F238E27FC236}">
              <a16:creationId xmlns:a16="http://schemas.microsoft.com/office/drawing/2014/main" id="{E95371CF-7D3D-4FC2-A867-BAA3930BA409}"/>
            </a:ext>
          </a:extLst>
        </xdr:cNvPr>
        <xdr:cNvSpPr txBox="1"/>
      </xdr:nvSpPr>
      <xdr:spPr>
        <a:xfrm>
          <a:off x="1641484" y="656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16527</xdr:rowOff>
    </xdr:from>
    <xdr:ext cx="405111" cy="259045"/>
    <xdr:sp macro="" textlink="">
      <xdr:nvSpPr>
        <xdr:cNvPr id="89" name="n_4mainValue【図書館】&#10;有形固定資産減価償却率">
          <a:extLst>
            <a:ext uri="{FF2B5EF4-FFF2-40B4-BE49-F238E27FC236}">
              <a16:creationId xmlns:a16="http://schemas.microsoft.com/office/drawing/2014/main" id="{4DBA6094-9B8E-41C7-B804-AEC0535F3C21}"/>
            </a:ext>
          </a:extLst>
        </xdr:cNvPr>
        <xdr:cNvSpPr txBox="1"/>
      </xdr:nvSpPr>
      <xdr:spPr>
        <a:xfrm>
          <a:off x="855354" y="653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50582C1-CA29-467E-ADB7-49C4E4B92C9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3FDE135A-666E-4AF7-A467-1C9CCE6D595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B0F7D44-7947-4E2E-8FB0-F293853BFD60}"/>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23D30243-5FED-4570-B5E1-0983287AD6AF}"/>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DDD75FF-846D-464E-BCB3-F9A9F1FF4118}"/>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E525E4A-B8D4-4738-951C-EAD6699A4A96}"/>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AA402AE-CA44-4AF3-AEED-BC1361660508}"/>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1C18AE1-515E-439B-8D44-4BC30C64BF40}"/>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CDB6713-79BE-4122-A624-4E6F97D8ADE9}"/>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0DCC295-63BC-4FF9-9DE5-F9B7EBDD64A9}"/>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5EBED633-BEC2-4AAC-BADE-23A68CECE359}"/>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1FCA13CC-81C0-43CB-A8E3-A7654C0B9370}"/>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944DA28-EFC8-4AF9-A8FF-7F926661E852}"/>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7E7ABADA-6111-47D9-A101-F075796CF685}"/>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BCA1D362-E8EA-49FE-A614-424279A372A0}"/>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75C7613-9C77-40AB-9091-054F8B40D0E5}"/>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9185DBB7-34F7-442A-96FD-1311D3F9A0D6}"/>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4F2A083E-DB15-467E-9C21-6B17E4644EC6}"/>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9FEB7388-6DD5-4162-B707-7224A1A131DF}"/>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9842F718-EB9D-4439-A217-7E6620FC5D04}"/>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346C040-0D00-4099-A420-D9DA3FF29026}"/>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4830ADB-C8F6-4B34-9FF8-08F0A3962C8C}"/>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11DA636-F5D6-49B1-B13F-A38F32CB91C9}"/>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D31DB027-C973-42AE-89A2-8FD1E3BF7591}"/>
            </a:ext>
          </a:extLst>
        </xdr:cNvPr>
        <xdr:cNvCxnSpPr/>
      </xdr:nvCxnSpPr>
      <xdr:spPr>
        <a:xfrm flipV="1">
          <a:off x="9429115" y="592455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F413EA32-26A1-4E54-8997-ABDD67748232}"/>
            </a:ext>
          </a:extLst>
        </xdr:cNvPr>
        <xdr:cNvSpPr txBox="1"/>
      </xdr:nvSpPr>
      <xdr:spPr>
        <a:xfrm>
          <a:off x="9467850"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66FF0379-79D4-408F-B82F-CFADEEC30EE6}"/>
            </a:ext>
          </a:extLst>
        </xdr:cNvPr>
        <xdr:cNvCxnSpPr/>
      </xdr:nvCxnSpPr>
      <xdr:spPr>
        <a:xfrm>
          <a:off x="9356090" y="712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E6ADDA02-BC93-4DB6-BF8B-B608BD7ADF16}"/>
            </a:ext>
          </a:extLst>
        </xdr:cNvPr>
        <xdr:cNvSpPr txBox="1"/>
      </xdr:nvSpPr>
      <xdr:spPr>
        <a:xfrm>
          <a:off x="946785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9F07AA23-054D-421A-A397-9B118860E6EB}"/>
            </a:ext>
          </a:extLst>
        </xdr:cNvPr>
        <xdr:cNvCxnSpPr/>
      </xdr:nvCxnSpPr>
      <xdr:spPr>
        <a:xfrm>
          <a:off x="9356090" y="59245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B5D4E87F-271B-4B40-88E9-4795129E8DAB}"/>
            </a:ext>
          </a:extLst>
        </xdr:cNvPr>
        <xdr:cNvSpPr txBox="1"/>
      </xdr:nvSpPr>
      <xdr:spPr>
        <a:xfrm>
          <a:off x="9467850" y="6508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91E42873-1FF7-466A-81F3-694B6FFF3749}"/>
            </a:ext>
          </a:extLst>
        </xdr:cNvPr>
        <xdr:cNvSpPr/>
      </xdr:nvSpPr>
      <xdr:spPr>
        <a:xfrm>
          <a:off x="9394190" y="66509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DDAD2998-7004-4192-A8F2-E1DDF246C9BF}"/>
            </a:ext>
          </a:extLst>
        </xdr:cNvPr>
        <xdr:cNvSpPr/>
      </xdr:nvSpPr>
      <xdr:spPr>
        <a:xfrm>
          <a:off x="8632190" y="66700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4F99E07A-2CAE-4F10-98FC-D15909706A6F}"/>
            </a:ext>
          </a:extLst>
        </xdr:cNvPr>
        <xdr:cNvSpPr/>
      </xdr:nvSpPr>
      <xdr:spPr>
        <a:xfrm>
          <a:off x="7846060" y="66890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C4D0705C-C3CA-46DA-8917-82C4CAE1573D}"/>
            </a:ext>
          </a:extLst>
        </xdr:cNvPr>
        <xdr:cNvSpPr/>
      </xdr:nvSpPr>
      <xdr:spPr>
        <a:xfrm>
          <a:off x="7029450" y="67233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33480DC3-6596-4E10-BE1A-FF0867E1D191}"/>
            </a:ext>
          </a:extLst>
        </xdr:cNvPr>
        <xdr:cNvSpPr/>
      </xdr:nvSpPr>
      <xdr:spPr>
        <a:xfrm>
          <a:off x="6231890" y="67329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3FB6C5-0453-4A27-83AD-C4F257DCE48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7FEDE3-A80A-490C-AC54-7BC984444CC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249FD6-062C-4CE2-B32B-9F6D3993039E}"/>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8CFF4FA-9318-4A27-B649-A201F7741F3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D956154-FC20-45FD-AA06-E3824A21CA7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147320</xdr:rowOff>
    </xdr:from>
    <xdr:to>
      <xdr:col>55</xdr:col>
      <xdr:colOff>50800</xdr:colOff>
      <xdr:row>39</xdr:row>
      <xdr:rowOff>77470</xdr:rowOff>
    </xdr:to>
    <xdr:sp macro="" textlink="">
      <xdr:nvSpPr>
        <xdr:cNvPr id="129" name="楕円 128">
          <a:extLst>
            <a:ext uri="{FF2B5EF4-FFF2-40B4-BE49-F238E27FC236}">
              <a16:creationId xmlns:a16="http://schemas.microsoft.com/office/drawing/2014/main" id="{36C0461D-FF2F-44ED-92AE-7B26AF0F882A}"/>
            </a:ext>
          </a:extLst>
        </xdr:cNvPr>
        <xdr:cNvSpPr/>
      </xdr:nvSpPr>
      <xdr:spPr>
        <a:xfrm>
          <a:off x="9394190" y="666051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125747</xdr:rowOff>
    </xdr:from>
    <xdr:ext cx="469744" cy="259045"/>
    <xdr:sp macro="" textlink="">
      <xdr:nvSpPr>
        <xdr:cNvPr id="130" name="【図書館】&#10;一人当たり面積該当値テキスト">
          <a:extLst>
            <a:ext uri="{FF2B5EF4-FFF2-40B4-BE49-F238E27FC236}">
              <a16:creationId xmlns:a16="http://schemas.microsoft.com/office/drawing/2014/main" id="{B6A73B95-71F3-4895-A1D7-AB2DCD8F0DBE}"/>
            </a:ext>
          </a:extLst>
        </xdr:cNvPr>
        <xdr:cNvSpPr txBox="1"/>
      </xdr:nvSpPr>
      <xdr:spPr>
        <a:xfrm>
          <a:off x="9467850"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1" name="楕円 130">
          <a:extLst>
            <a:ext uri="{FF2B5EF4-FFF2-40B4-BE49-F238E27FC236}">
              <a16:creationId xmlns:a16="http://schemas.microsoft.com/office/drawing/2014/main" id="{1051A952-8A43-4646-ADF0-4C3147830699}"/>
            </a:ext>
          </a:extLst>
        </xdr:cNvPr>
        <xdr:cNvSpPr/>
      </xdr:nvSpPr>
      <xdr:spPr>
        <a:xfrm>
          <a:off x="8632190" y="66795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26670</xdr:rowOff>
    </xdr:from>
    <xdr:to>
      <xdr:col>55</xdr:col>
      <xdr:colOff>0</xdr:colOff>
      <xdr:row>39</xdr:row>
      <xdr:rowOff>41910</xdr:rowOff>
    </xdr:to>
    <xdr:cxnSp macro="">
      <xdr:nvCxnSpPr>
        <xdr:cNvPr id="132" name="直線コネクタ 131">
          <a:extLst>
            <a:ext uri="{FF2B5EF4-FFF2-40B4-BE49-F238E27FC236}">
              <a16:creationId xmlns:a16="http://schemas.microsoft.com/office/drawing/2014/main" id="{51B30AB0-B0E7-4998-8ADE-FDE8574F9528}"/>
            </a:ext>
          </a:extLst>
        </xdr:cNvPr>
        <xdr:cNvCxnSpPr/>
      </xdr:nvCxnSpPr>
      <xdr:spPr>
        <a:xfrm flipV="1">
          <a:off x="8686800" y="671131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33" name="楕円 132">
          <a:extLst>
            <a:ext uri="{FF2B5EF4-FFF2-40B4-BE49-F238E27FC236}">
              <a16:creationId xmlns:a16="http://schemas.microsoft.com/office/drawing/2014/main" id="{B9B98E6C-6B5A-4F82-B2ED-8314937E84B3}"/>
            </a:ext>
          </a:extLst>
        </xdr:cNvPr>
        <xdr:cNvSpPr/>
      </xdr:nvSpPr>
      <xdr:spPr>
        <a:xfrm>
          <a:off x="7846060" y="66890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49530</xdr:rowOff>
    </xdr:to>
    <xdr:cxnSp macro="">
      <xdr:nvCxnSpPr>
        <xdr:cNvPr id="134" name="直線コネクタ 133">
          <a:extLst>
            <a:ext uri="{FF2B5EF4-FFF2-40B4-BE49-F238E27FC236}">
              <a16:creationId xmlns:a16="http://schemas.microsoft.com/office/drawing/2014/main" id="{9D390041-2667-497E-8587-94CF41CA3FBC}"/>
            </a:ext>
          </a:extLst>
        </xdr:cNvPr>
        <xdr:cNvCxnSpPr/>
      </xdr:nvCxnSpPr>
      <xdr:spPr>
        <a:xfrm flipV="1">
          <a:off x="7889240" y="673036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5" name="楕円 134">
          <a:extLst>
            <a:ext uri="{FF2B5EF4-FFF2-40B4-BE49-F238E27FC236}">
              <a16:creationId xmlns:a16="http://schemas.microsoft.com/office/drawing/2014/main" id="{3EA38423-1E6D-41A9-8095-CEF48E6785A8}"/>
            </a:ext>
          </a:extLst>
        </xdr:cNvPr>
        <xdr:cNvSpPr/>
      </xdr:nvSpPr>
      <xdr:spPr>
        <a:xfrm>
          <a:off x="7029450" y="66948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49530</xdr:rowOff>
    </xdr:from>
    <xdr:to>
      <xdr:col>45</xdr:col>
      <xdr:colOff>177800</xdr:colOff>
      <xdr:row>39</xdr:row>
      <xdr:rowOff>57150</xdr:rowOff>
    </xdr:to>
    <xdr:cxnSp macro="">
      <xdr:nvCxnSpPr>
        <xdr:cNvPr id="136" name="直線コネクタ 135">
          <a:extLst>
            <a:ext uri="{FF2B5EF4-FFF2-40B4-BE49-F238E27FC236}">
              <a16:creationId xmlns:a16="http://schemas.microsoft.com/office/drawing/2014/main" id="{19BEE3D8-9A4C-4E00-9737-1FCACB95D11D}"/>
            </a:ext>
          </a:extLst>
        </xdr:cNvPr>
        <xdr:cNvCxnSpPr/>
      </xdr:nvCxnSpPr>
      <xdr:spPr>
        <a:xfrm flipV="1">
          <a:off x="7084060" y="67398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21590</xdr:rowOff>
    </xdr:from>
    <xdr:to>
      <xdr:col>36</xdr:col>
      <xdr:colOff>165100</xdr:colOff>
      <xdr:row>39</xdr:row>
      <xdr:rowOff>123190</xdr:rowOff>
    </xdr:to>
    <xdr:sp macro="" textlink="">
      <xdr:nvSpPr>
        <xdr:cNvPr id="137" name="楕円 136">
          <a:extLst>
            <a:ext uri="{FF2B5EF4-FFF2-40B4-BE49-F238E27FC236}">
              <a16:creationId xmlns:a16="http://schemas.microsoft.com/office/drawing/2014/main" id="{B12F443C-FFE3-4B03-83FA-CA0F3F662F6B}"/>
            </a:ext>
          </a:extLst>
        </xdr:cNvPr>
        <xdr:cNvSpPr/>
      </xdr:nvSpPr>
      <xdr:spPr>
        <a:xfrm>
          <a:off x="6231890" y="67043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57150</xdr:rowOff>
    </xdr:from>
    <xdr:to>
      <xdr:col>41</xdr:col>
      <xdr:colOff>50800</xdr:colOff>
      <xdr:row>39</xdr:row>
      <xdr:rowOff>72390</xdr:rowOff>
    </xdr:to>
    <xdr:cxnSp macro="">
      <xdr:nvCxnSpPr>
        <xdr:cNvPr id="138" name="直線コネクタ 137">
          <a:extLst>
            <a:ext uri="{FF2B5EF4-FFF2-40B4-BE49-F238E27FC236}">
              <a16:creationId xmlns:a16="http://schemas.microsoft.com/office/drawing/2014/main" id="{2E9267AA-39BD-4E83-AC3F-9E3E690C7206}"/>
            </a:ext>
          </a:extLst>
        </xdr:cNvPr>
        <xdr:cNvCxnSpPr/>
      </xdr:nvCxnSpPr>
      <xdr:spPr>
        <a:xfrm flipV="1">
          <a:off x="6286500" y="673989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03274173-B344-48A7-8733-C2D455853296}"/>
            </a:ext>
          </a:extLst>
        </xdr:cNvPr>
        <xdr:cNvSpPr txBox="1"/>
      </xdr:nvSpPr>
      <xdr:spPr>
        <a:xfrm>
          <a:off x="845446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65657333-AB6C-427D-99BE-CC4CE16C6A2C}"/>
            </a:ext>
          </a:extLst>
        </xdr:cNvPr>
        <xdr:cNvSpPr txBox="1"/>
      </xdr:nvSpPr>
      <xdr:spPr>
        <a:xfrm>
          <a:off x="767341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F37B4D41-F103-4536-9FB0-32C66187C775}"/>
            </a:ext>
          </a:extLst>
        </xdr:cNvPr>
        <xdr:cNvSpPr txBox="1"/>
      </xdr:nvSpPr>
      <xdr:spPr>
        <a:xfrm>
          <a:off x="6866332"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5C52E630-272A-42E5-8427-8B24F929FD63}"/>
            </a:ext>
          </a:extLst>
        </xdr:cNvPr>
        <xdr:cNvSpPr txBox="1"/>
      </xdr:nvSpPr>
      <xdr:spPr>
        <a:xfrm>
          <a:off x="6068772"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83837</xdr:rowOff>
    </xdr:from>
    <xdr:ext cx="469744" cy="259045"/>
    <xdr:sp macro="" textlink="">
      <xdr:nvSpPr>
        <xdr:cNvPr id="143" name="n_1mainValue【図書館】&#10;一人当たり面積">
          <a:extLst>
            <a:ext uri="{FF2B5EF4-FFF2-40B4-BE49-F238E27FC236}">
              <a16:creationId xmlns:a16="http://schemas.microsoft.com/office/drawing/2014/main" id="{893C0569-53AD-4C03-ADBE-47C9322F22AE}"/>
            </a:ext>
          </a:extLst>
        </xdr:cNvPr>
        <xdr:cNvSpPr txBox="1"/>
      </xdr:nvSpPr>
      <xdr:spPr>
        <a:xfrm>
          <a:off x="845446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4" name="n_2mainValue【図書館】&#10;一人当たり面積">
          <a:extLst>
            <a:ext uri="{FF2B5EF4-FFF2-40B4-BE49-F238E27FC236}">
              <a16:creationId xmlns:a16="http://schemas.microsoft.com/office/drawing/2014/main" id="{49056504-A742-4F07-9E19-4E636D902E51}"/>
            </a:ext>
          </a:extLst>
        </xdr:cNvPr>
        <xdr:cNvSpPr txBox="1"/>
      </xdr:nvSpPr>
      <xdr:spPr>
        <a:xfrm>
          <a:off x="767341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5" name="n_3mainValue【図書館】&#10;一人当たり面積">
          <a:extLst>
            <a:ext uri="{FF2B5EF4-FFF2-40B4-BE49-F238E27FC236}">
              <a16:creationId xmlns:a16="http://schemas.microsoft.com/office/drawing/2014/main" id="{0FD1BC0D-AB0A-47B7-B0AC-11C1270BEC41}"/>
            </a:ext>
          </a:extLst>
        </xdr:cNvPr>
        <xdr:cNvSpPr txBox="1"/>
      </xdr:nvSpPr>
      <xdr:spPr>
        <a:xfrm>
          <a:off x="6866332"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139717</xdr:rowOff>
    </xdr:from>
    <xdr:ext cx="469744" cy="259045"/>
    <xdr:sp macro="" textlink="">
      <xdr:nvSpPr>
        <xdr:cNvPr id="146" name="n_4mainValue【図書館】&#10;一人当たり面積">
          <a:extLst>
            <a:ext uri="{FF2B5EF4-FFF2-40B4-BE49-F238E27FC236}">
              <a16:creationId xmlns:a16="http://schemas.microsoft.com/office/drawing/2014/main" id="{B0FAFC54-644A-4094-84A6-A327A91BB0C9}"/>
            </a:ext>
          </a:extLst>
        </xdr:cNvPr>
        <xdr:cNvSpPr txBox="1"/>
      </xdr:nvSpPr>
      <xdr:spPr>
        <a:xfrm>
          <a:off x="6068772"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CCC1A95-3F2B-4277-9323-278B33E4440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47A312F-92D5-4273-9685-C844EEE3B4F9}"/>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7D9B958-64FF-4D24-B24B-E431D51B402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AB15ABA-F12F-4CA2-B328-22C3C4A2881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4726015-3B96-4351-8D2B-FED249E138A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855A06C-D391-49B8-B5A5-1937BE8BD301}"/>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392DA21-76DA-429A-84D5-685E8BA7EB50}"/>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49850CB-82CB-4BCF-B8A3-D31378A3C747}"/>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04405E1-4FF4-4BA9-8EE0-99E9D5F2CEA4}"/>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D612F6F-A20A-4E59-8872-E06857B86AE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24111EC-5D9F-42EF-B206-DE91393E4557}"/>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82A56A8-1F03-4414-9322-ABD1CCD3F295}"/>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9A520DD-55EE-4754-9693-5CE7EC54CB7A}"/>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D75A8DA-AE82-4B7A-B5BD-661A6B6998BB}"/>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00B1B8F-FB6A-49D3-BCE1-D737ACFB63AC}"/>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22B27A3-8FD6-40CB-A910-C0B9E467E67B}"/>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C02648D-A1C3-4ADF-978A-4E1F9E4CE0C1}"/>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46201D2-5E1F-40AB-80DC-D5D118B6E365}"/>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6205F23-362E-44B1-9955-8C031009765A}"/>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AD4E448-D18C-46A0-BA8F-2B08AC24F98D}"/>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415BA4A-DE7A-4130-BE2E-288DC3C112AB}"/>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E37C2E3-7E46-48F8-82C9-028E9CC3E766}"/>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24BF390-C758-4B45-94E6-AEAF84D780C4}"/>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2867D83-48BD-4038-A2DA-85EE116A0D97}"/>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C84B979-4589-491F-A421-D622A97676BF}"/>
            </a:ext>
          </a:extLst>
        </xdr:cNvPr>
        <xdr:cNvCxnSpPr/>
      </xdr:nvCxnSpPr>
      <xdr:spPr>
        <a:xfrm flipV="1">
          <a:off x="4173855" y="969835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9987C10-39F1-43E0-A372-468CF614158B}"/>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02B64CA-78DB-4601-925C-0BDE49D1CEC5}"/>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3B6768E-95BB-432C-8D67-1F0A39B8055F}"/>
            </a:ext>
          </a:extLst>
        </xdr:cNvPr>
        <xdr:cNvSpPr txBox="1"/>
      </xdr:nvSpPr>
      <xdr:spPr>
        <a:xfrm>
          <a:off x="421259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1B1EE448-0D28-4A3A-80B2-60844945F704}"/>
            </a:ext>
          </a:extLst>
        </xdr:cNvPr>
        <xdr:cNvCxnSpPr/>
      </xdr:nvCxnSpPr>
      <xdr:spPr>
        <a:xfrm>
          <a:off x="4112260" y="9698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4B71D6A-0D50-4B07-A891-49383B7EDDCC}"/>
            </a:ext>
          </a:extLst>
        </xdr:cNvPr>
        <xdr:cNvSpPr txBox="1"/>
      </xdr:nvSpPr>
      <xdr:spPr>
        <a:xfrm>
          <a:off x="421259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523A65AF-A3BD-4DC4-9A9B-92C3D5C2C60F}"/>
            </a:ext>
          </a:extLst>
        </xdr:cNvPr>
        <xdr:cNvSpPr/>
      </xdr:nvSpPr>
      <xdr:spPr>
        <a:xfrm>
          <a:off x="4131310" y="103657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EBEC0777-C567-4E57-99EB-15694292142D}"/>
            </a:ext>
          </a:extLst>
        </xdr:cNvPr>
        <xdr:cNvSpPr/>
      </xdr:nvSpPr>
      <xdr:spPr>
        <a:xfrm>
          <a:off x="3388360" y="10379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4633E6FE-2EEE-4AAD-A0E4-AF02274F8E3F}"/>
            </a:ext>
          </a:extLst>
        </xdr:cNvPr>
        <xdr:cNvSpPr/>
      </xdr:nvSpPr>
      <xdr:spPr>
        <a:xfrm>
          <a:off x="2571750" y="103638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8969B80D-50FA-43E9-9E5A-00381BF9DB01}"/>
            </a:ext>
          </a:extLst>
        </xdr:cNvPr>
        <xdr:cNvSpPr/>
      </xdr:nvSpPr>
      <xdr:spPr>
        <a:xfrm>
          <a:off x="1774190" y="103466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B099737C-784D-4AB9-A0CC-131F88C027FA}"/>
            </a:ext>
          </a:extLst>
        </xdr:cNvPr>
        <xdr:cNvSpPr/>
      </xdr:nvSpPr>
      <xdr:spPr>
        <a:xfrm>
          <a:off x="988060" y="103657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9E4B5F8-C53C-421D-8357-199F1FB07C6A}"/>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3880AF2-BEDE-4CB8-AB4A-C320547A6730}"/>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7E3910-1408-4A95-A615-5264CE222DB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45A88F-93C9-4952-9D24-16700E100B8A}"/>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1D9F705-A23F-45FA-8378-DBA606238D19}"/>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88265</xdr:rowOff>
    </xdr:from>
    <xdr:to>
      <xdr:col>24</xdr:col>
      <xdr:colOff>114300</xdr:colOff>
      <xdr:row>59</xdr:row>
      <xdr:rowOff>18415</xdr:rowOff>
    </xdr:to>
    <xdr:sp macro="" textlink="">
      <xdr:nvSpPr>
        <xdr:cNvPr id="187" name="楕円 186">
          <a:extLst>
            <a:ext uri="{FF2B5EF4-FFF2-40B4-BE49-F238E27FC236}">
              <a16:creationId xmlns:a16="http://schemas.microsoft.com/office/drawing/2014/main" id="{4A0FB712-40BD-4AB2-B76B-6F5F3FE5EDD3}"/>
            </a:ext>
          </a:extLst>
        </xdr:cNvPr>
        <xdr:cNvSpPr/>
      </xdr:nvSpPr>
      <xdr:spPr>
        <a:xfrm>
          <a:off x="4131310" y="100361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111142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4BD62B7-18CE-4B3B-A654-4A0EF335D8F8}"/>
            </a:ext>
          </a:extLst>
        </xdr:cNvPr>
        <xdr:cNvSpPr txBox="1"/>
      </xdr:nvSpPr>
      <xdr:spPr>
        <a:xfrm>
          <a:off x="4212590"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38735</xdr:rowOff>
    </xdr:from>
    <xdr:to>
      <xdr:col>20</xdr:col>
      <xdr:colOff>38100</xdr:colOff>
      <xdr:row>58</xdr:row>
      <xdr:rowOff>140335</xdr:rowOff>
    </xdr:to>
    <xdr:sp macro="" textlink="">
      <xdr:nvSpPr>
        <xdr:cNvPr id="189" name="楕円 188">
          <a:extLst>
            <a:ext uri="{FF2B5EF4-FFF2-40B4-BE49-F238E27FC236}">
              <a16:creationId xmlns:a16="http://schemas.microsoft.com/office/drawing/2014/main" id="{0AF2A2CC-8892-4EA8-AB42-4C5C1A376CB4}"/>
            </a:ext>
          </a:extLst>
        </xdr:cNvPr>
        <xdr:cNvSpPr/>
      </xdr:nvSpPr>
      <xdr:spPr>
        <a:xfrm>
          <a:off x="3388360" y="9982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89535</xdr:rowOff>
    </xdr:from>
    <xdr:to>
      <xdr:col>24</xdr:col>
      <xdr:colOff>63500</xdr:colOff>
      <xdr:row>58</xdr:row>
      <xdr:rowOff>139065</xdr:rowOff>
    </xdr:to>
    <xdr:cxnSp macro="">
      <xdr:nvCxnSpPr>
        <xdr:cNvPr id="190" name="直線コネクタ 189">
          <a:extLst>
            <a:ext uri="{FF2B5EF4-FFF2-40B4-BE49-F238E27FC236}">
              <a16:creationId xmlns:a16="http://schemas.microsoft.com/office/drawing/2014/main" id="{682B0351-ED47-4F6F-945C-8437184DE5BA}"/>
            </a:ext>
          </a:extLst>
        </xdr:cNvPr>
        <xdr:cNvCxnSpPr/>
      </xdr:nvCxnSpPr>
      <xdr:spPr>
        <a:xfrm>
          <a:off x="3431540" y="10037445"/>
          <a:ext cx="7429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158750</xdr:rowOff>
    </xdr:from>
    <xdr:to>
      <xdr:col>15</xdr:col>
      <xdr:colOff>101600</xdr:colOff>
      <xdr:row>58</xdr:row>
      <xdr:rowOff>88900</xdr:rowOff>
    </xdr:to>
    <xdr:sp macro="" textlink="">
      <xdr:nvSpPr>
        <xdr:cNvPr id="191" name="楕円 190">
          <a:extLst>
            <a:ext uri="{FF2B5EF4-FFF2-40B4-BE49-F238E27FC236}">
              <a16:creationId xmlns:a16="http://schemas.microsoft.com/office/drawing/2014/main" id="{C3C7BD56-DEAA-4FD3-93C3-99A56CDFC315}"/>
            </a:ext>
          </a:extLst>
        </xdr:cNvPr>
        <xdr:cNvSpPr/>
      </xdr:nvSpPr>
      <xdr:spPr>
        <a:xfrm>
          <a:off x="2571750" y="99333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38100</xdr:rowOff>
    </xdr:from>
    <xdr:to>
      <xdr:col>19</xdr:col>
      <xdr:colOff>177800</xdr:colOff>
      <xdr:row>58</xdr:row>
      <xdr:rowOff>89535</xdr:rowOff>
    </xdr:to>
    <xdr:cxnSp macro="">
      <xdr:nvCxnSpPr>
        <xdr:cNvPr id="192" name="直線コネクタ 191">
          <a:extLst>
            <a:ext uri="{FF2B5EF4-FFF2-40B4-BE49-F238E27FC236}">
              <a16:creationId xmlns:a16="http://schemas.microsoft.com/office/drawing/2014/main" id="{64470493-700E-46D2-B61C-CC24482EE597}"/>
            </a:ext>
          </a:extLst>
        </xdr:cNvPr>
        <xdr:cNvCxnSpPr/>
      </xdr:nvCxnSpPr>
      <xdr:spPr>
        <a:xfrm>
          <a:off x="2626360" y="9982200"/>
          <a:ext cx="80518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111125</xdr:rowOff>
    </xdr:from>
    <xdr:to>
      <xdr:col>10</xdr:col>
      <xdr:colOff>165100</xdr:colOff>
      <xdr:row>58</xdr:row>
      <xdr:rowOff>41275</xdr:rowOff>
    </xdr:to>
    <xdr:sp macro="" textlink="">
      <xdr:nvSpPr>
        <xdr:cNvPr id="193" name="楕円 192">
          <a:extLst>
            <a:ext uri="{FF2B5EF4-FFF2-40B4-BE49-F238E27FC236}">
              <a16:creationId xmlns:a16="http://schemas.microsoft.com/office/drawing/2014/main" id="{9F3FF633-91FC-42B7-BF90-6E66CBA085EB}"/>
            </a:ext>
          </a:extLst>
        </xdr:cNvPr>
        <xdr:cNvSpPr/>
      </xdr:nvSpPr>
      <xdr:spPr>
        <a:xfrm>
          <a:off x="1774190" y="98837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161925</xdr:rowOff>
    </xdr:from>
    <xdr:to>
      <xdr:col>15</xdr:col>
      <xdr:colOff>50800</xdr:colOff>
      <xdr:row>58</xdr:row>
      <xdr:rowOff>38100</xdr:rowOff>
    </xdr:to>
    <xdr:cxnSp macro="">
      <xdr:nvCxnSpPr>
        <xdr:cNvPr id="194" name="直線コネクタ 193">
          <a:extLst>
            <a:ext uri="{FF2B5EF4-FFF2-40B4-BE49-F238E27FC236}">
              <a16:creationId xmlns:a16="http://schemas.microsoft.com/office/drawing/2014/main" id="{750D259B-5BF1-4F50-A523-2994B8B42BA2}"/>
            </a:ext>
          </a:extLst>
        </xdr:cNvPr>
        <xdr:cNvCxnSpPr/>
      </xdr:nvCxnSpPr>
      <xdr:spPr>
        <a:xfrm>
          <a:off x="1828800" y="9936480"/>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195" name="楕円 194">
          <a:extLst>
            <a:ext uri="{FF2B5EF4-FFF2-40B4-BE49-F238E27FC236}">
              <a16:creationId xmlns:a16="http://schemas.microsoft.com/office/drawing/2014/main" id="{6516A871-F34F-4266-977F-5BBAD3FE8088}"/>
            </a:ext>
          </a:extLst>
        </xdr:cNvPr>
        <xdr:cNvSpPr/>
      </xdr:nvSpPr>
      <xdr:spPr>
        <a:xfrm>
          <a:off x="988060" y="102190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161925</xdr:rowOff>
    </xdr:from>
    <xdr:to>
      <xdr:col>10</xdr:col>
      <xdr:colOff>114300</xdr:colOff>
      <xdr:row>59</xdr:row>
      <xdr:rowOff>156210</xdr:rowOff>
    </xdr:to>
    <xdr:cxnSp macro="">
      <xdr:nvCxnSpPr>
        <xdr:cNvPr id="196" name="直線コネクタ 195">
          <a:extLst>
            <a:ext uri="{FF2B5EF4-FFF2-40B4-BE49-F238E27FC236}">
              <a16:creationId xmlns:a16="http://schemas.microsoft.com/office/drawing/2014/main" id="{C06A2656-D08E-4481-8C65-867E696D1D4D}"/>
            </a:ext>
          </a:extLst>
        </xdr:cNvPr>
        <xdr:cNvCxnSpPr/>
      </xdr:nvCxnSpPr>
      <xdr:spPr>
        <a:xfrm flipV="1">
          <a:off x="1031240" y="9936480"/>
          <a:ext cx="79756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97" name="n_1aveValue【体育館・プール】&#10;有形固定資産減価償却率">
          <a:extLst>
            <a:ext uri="{FF2B5EF4-FFF2-40B4-BE49-F238E27FC236}">
              <a16:creationId xmlns:a16="http://schemas.microsoft.com/office/drawing/2014/main" id="{FC581D0F-52B2-43B6-8BE5-4A1891EE2FBA}"/>
            </a:ext>
          </a:extLst>
        </xdr:cNvPr>
        <xdr:cNvSpPr txBox="1"/>
      </xdr:nvSpPr>
      <xdr:spPr>
        <a:xfrm>
          <a:off x="32391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98" name="n_2aveValue【体育館・プール】&#10;有形固定資産減価償却率">
          <a:extLst>
            <a:ext uri="{FF2B5EF4-FFF2-40B4-BE49-F238E27FC236}">
              <a16:creationId xmlns:a16="http://schemas.microsoft.com/office/drawing/2014/main" id="{5BB6ABCA-4295-42E2-92D5-423EAA9A7B5D}"/>
            </a:ext>
          </a:extLst>
        </xdr:cNvPr>
        <xdr:cNvSpPr txBox="1"/>
      </xdr:nvSpPr>
      <xdr:spPr>
        <a:xfrm>
          <a:off x="2439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9" name="n_3aveValue【体育館・プール】&#10;有形固定資産減価償却率">
          <a:extLst>
            <a:ext uri="{FF2B5EF4-FFF2-40B4-BE49-F238E27FC236}">
              <a16:creationId xmlns:a16="http://schemas.microsoft.com/office/drawing/2014/main" id="{E7621854-B7A1-418D-A73D-3A0328628073}"/>
            </a:ext>
          </a:extLst>
        </xdr:cNvPr>
        <xdr:cNvSpPr txBox="1"/>
      </xdr:nvSpPr>
      <xdr:spPr>
        <a:xfrm>
          <a:off x="164148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056B80C2-437F-47B8-9AFB-B208BFBBB8B6}"/>
            </a:ext>
          </a:extLst>
        </xdr:cNvPr>
        <xdr:cNvSpPr txBox="1"/>
      </xdr:nvSpPr>
      <xdr:spPr>
        <a:xfrm>
          <a:off x="85535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156862</xdr:rowOff>
    </xdr:from>
    <xdr:ext cx="405111" cy="259045"/>
    <xdr:sp macro="" textlink="">
      <xdr:nvSpPr>
        <xdr:cNvPr id="201" name="n_1mainValue【体育館・プール】&#10;有形固定資産減価償却率">
          <a:extLst>
            <a:ext uri="{FF2B5EF4-FFF2-40B4-BE49-F238E27FC236}">
              <a16:creationId xmlns:a16="http://schemas.microsoft.com/office/drawing/2014/main" id="{32E4592E-1369-4213-A3A3-AD3D209DC804}"/>
            </a:ext>
          </a:extLst>
        </xdr:cNvPr>
        <xdr:cNvSpPr txBox="1"/>
      </xdr:nvSpPr>
      <xdr:spPr>
        <a:xfrm>
          <a:off x="32391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105427</xdr:rowOff>
    </xdr:from>
    <xdr:ext cx="405111" cy="259045"/>
    <xdr:sp macro="" textlink="">
      <xdr:nvSpPr>
        <xdr:cNvPr id="202" name="n_2mainValue【体育館・プール】&#10;有形固定資産減価償却率">
          <a:extLst>
            <a:ext uri="{FF2B5EF4-FFF2-40B4-BE49-F238E27FC236}">
              <a16:creationId xmlns:a16="http://schemas.microsoft.com/office/drawing/2014/main" id="{E2FA0AE0-A61A-45F0-B6BE-2391F728D846}"/>
            </a:ext>
          </a:extLst>
        </xdr:cNvPr>
        <xdr:cNvSpPr txBox="1"/>
      </xdr:nvSpPr>
      <xdr:spPr>
        <a:xfrm>
          <a:off x="2439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57802</xdr:rowOff>
    </xdr:from>
    <xdr:ext cx="405111" cy="259045"/>
    <xdr:sp macro="" textlink="">
      <xdr:nvSpPr>
        <xdr:cNvPr id="203" name="n_3mainValue【体育館・プール】&#10;有形固定資産減価償却率">
          <a:extLst>
            <a:ext uri="{FF2B5EF4-FFF2-40B4-BE49-F238E27FC236}">
              <a16:creationId xmlns:a16="http://schemas.microsoft.com/office/drawing/2014/main" id="{606ACE04-1668-4796-A31F-6B1BD7E43E81}"/>
            </a:ext>
          </a:extLst>
        </xdr:cNvPr>
        <xdr:cNvSpPr txBox="1"/>
      </xdr:nvSpPr>
      <xdr:spPr>
        <a:xfrm>
          <a:off x="164148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52087</xdr:rowOff>
    </xdr:from>
    <xdr:ext cx="405111" cy="259045"/>
    <xdr:sp macro="" textlink="">
      <xdr:nvSpPr>
        <xdr:cNvPr id="204" name="n_4mainValue【体育館・プール】&#10;有形固定資産減価償却率">
          <a:extLst>
            <a:ext uri="{FF2B5EF4-FFF2-40B4-BE49-F238E27FC236}">
              <a16:creationId xmlns:a16="http://schemas.microsoft.com/office/drawing/2014/main" id="{7F9CF911-1DD0-40B9-A1DD-6C6E6D9BFC2E}"/>
            </a:ext>
          </a:extLst>
        </xdr:cNvPr>
        <xdr:cNvSpPr txBox="1"/>
      </xdr:nvSpPr>
      <xdr:spPr>
        <a:xfrm>
          <a:off x="85535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D99440F-C5D3-40DB-AABD-91DD2FE5028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755283D-538E-408E-BBA7-3A620BFCDD8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BFE6C6F-FE3C-4428-A32B-F4D9820B297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4CE96CB-005C-4D54-97DF-7FB931A25177}"/>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CD0A01A-F4F4-479F-B91D-184199C7068E}"/>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96F42CB-2835-4F7D-A454-5960A3FF675B}"/>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73278BC-7542-4522-ADE1-C0BD91841ED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C1AB21E-5B5C-4C8F-A74A-C0E95F5C839E}"/>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DE8FFBC-1196-4359-89C1-71942ED65B6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B3038C2-D135-4860-A4F2-7B97F9FED704}"/>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DE47BCF-55C4-4C44-97CD-B916EA2F5106}"/>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DFADB86-7F15-4BD1-BAD9-215FA37DEA60}"/>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811AF0C-0F9C-4F47-8EB8-858859B91DC7}"/>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C9DE14D-3FE1-4932-B960-216CF4E59BE9}"/>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1724191-4B81-449C-8EAD-4A5C876CA63F}"/>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17E1D3B-F838-4782-83D1-5A7F7DECB9DA}"/>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F2DC2BD-2472-4D1E-8533-47B498E272EF}"/>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3D8046C-18EA-4277-BF6B-36511D262982}"/>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2AD067E-B056-4D02-B2C1-16184470FE9E}"/>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A424A24-289C-43D8-8DF4-5AB213EC598F}"/>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3188F5B-81FF-4C3D-B3F5-42C304F7676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65B2083-44AB-445F-B864-FCB4B2C3A70C}"/>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CAD6E0A-5E6F-4FF7-8039-6B21144BDA20}"/>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100DABA2-7182-4A5E-BD46-CE26C588AD60}"/>
            </a:ext>
          </a:extLst>
        </xdr:cNvPr>
        <xdr:cNvCxnSpPr/>
      </xdr:nvCxnSpPr>
      <xdr:spPr>
        <a:xfrm flipV="1">
          <a:off x="9429115" y="965835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688E619F-8FDE-45FA-BB08-4C996FB90C59}"/>
            </a:ext>
          </a:extLst>
        </xdr:cNvPr>
        <xdr:cNvSpPr txBox="1"/>
      </xdr:nvSpPr>
      <xdr:spPr>
        <a:xfrm>
          <a:off x="9467850" y="1103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634D11B-E980-41BB-AB67-4E27C4E8CE93}"/>
            </a:ext>
          </a:extLst>
        </xdr:cNvPr>
        <xdr:cNvCxnSpPr/>
      </xdr:nvCxnSpPr>
      <xdr:spPr>
        <a:xfrm>
          <a:off x="9356090" y="1102868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F322C70C-2714-491C-8E81-00914D75FDEC}"/>
            </a:ext>
          </a:extLst>
        </xdr:cNvPr>
        <xdr:cNvSpPr txBox="1"/>
      </xdr:nvSpPr>
      <xdr:spPr>
        <a:xfrm>
          <a:off x="946785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E16AF647-1652-443A-97EF-01955509CCEF}"/>
            </a:ext>
          </a:extLst>
        </xdr:cNvPr>
        <xdr:cNvCxnSpPr/>
      </xdr:nvCxnSpPr>
      <xdr:spPr>
        <a:xfrm>
          <a:off x="9356090" y="96583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01E4963E-33D1-468C-8B80-11FF6B8D100A}"/>
            </a:ext>
          </a:extLst>
        </xdr:cNvPr>
        <xdr:cNvSpPr txBox="1"/>
      </xdr:nvSpPr>
      <xdr:spPr>
        <a:xfrm>
          <a:off x="9467850" y="1059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AED65AC0-1506-4736-BE89-34C292C9B30E}"/>
            </a:ext>
          </a:extLst>
        </xdr:cNvPr>
        <xdr:cNvSpPr/>
      </xdr:nvSpPr>
      <xdr:spPr>
        <a:xfrm>
          <a:off x="9394190" y="1060831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D9B463C9-AA81-47F2-B7C7-00B458E73C63}"/>
            </a:ext>
          </a:extLst>
        </xdr:cNvPr>
        <xdr:cNvSpPr/>
      </xdr:nvSpPr>
      <xdr:spPr>
        <a:xfrm>
          <a:off x="8632190" y="1061212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BFFCF3F5-C883-4A2B-9481-5E2C6B67D56F}"/>
            </a:ext>
          </a:extLst>
        </xdr:cNvPr>
        <xdr:cNvSpPr/>
      </xdr:nvSpPr>
      <xdr:spPr>
        <a:xfrm>
          <a:off x="7846060" y="10607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2836E47B-7F84-4E11-A193-61270066E650}"/>
            </a:ext>
          </a:extLst>
        </xdr:cNvPr>
        <xdr:cNvSpPr/>
      </xdr:nvSpPr>
      <xdr:spPr>
        <a:xfrm>
          <a:off x="7029450" y="106178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9238AF59-EECF-4251-9310-33FBEF0F49C1}"/>
            </a:ext>
          </a:extLst>
        </xdr:cNvPr>
        <xdr:cNvSpPr/>
      </xdr:nvSpPr>
      <xdr:spPr>
        <a:xfrm>
          <a:off x="6231890" y="1063117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120DCC9-D349-4E68-B1F9-6C3BF8C4C7B2}"/>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6231134-3552-4789-8A2C-B04FF06F2B4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E794A2F-714F-4246-AE17-4457728001FE}"/>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7C053BF-1B8A-4F2B-873B-78F673B37E3C}"/>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99F5E2F-6E56-4F98-898D-1595E9EFF93C}"/>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143510</xdr:rowOff>
    </xdr:from>
    <xdr:to>
      <xdr:col>55</xdr:col>
      <xdr:colOff>50800</xdr:colOff>
      <xdr:row>61</xdr:row>
      <xdr:rowOff>73660</xdr:rowOff>
    </xdr:to>
    <xdr:sp macro="" textlink="">
      <xdr:nvSpPr>
        <xdr:cNvPr id="244" name="楕円 243">
          <a:extLst>
            <a:ext uri="{FF2B5EF4-FFF2-40B4-BE49-F238E27FC236}">
              <a16:creationId xmlns:a16="http://schemas.microsoft.com/office/drawing/2014/main" id="{77BB6B56-1550-43D7-8F7E-25026F65A48D}"/>
            </a:ext>
          </a:extLst>
        </xdr:cNvPr>
        <xdr:cNvSpPr/>
      </xdr:nvSpPr>
      <xdr:spPr>
        <a:xfrm>
          <a:off x="9394190" y="104286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166387</xdr:rowOff>
    </xdr:from>
    <xdr:ext cx="469744" cy="259045"/>
    <xdr:sp macro="" textlink="">
      <xdr:nvSpPr>
        <xdr:cNvPr id="245" name="【体育館・プール】&#10;一人当たり面積該当値テキスト">
          <a:extLst>
            <a:ext uri="{FF2B5EF4-FFF2-40B4-BE49-F238E27FC236}">
              <a16:creationId xmlns:a16="http://schemas.microsoft.com/office/drawing/2014/main" id="{CA0AD361-545B-489D-AE6E-81E89BD53548}"/>
            </a:ext>
          </a:extLst>
        </xdr:cNvPr>
        <xdr:cNvSpPr txBox="1"/>
      </xdr:nvSpPr>
      <xdr:spPr>
        <a:xfrm>
          <a:off x="9467850"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157480</xdr:rowOff>
    </xdr:from>
    <xdr:to>
      <xdr:col>50</xdr:col>
      <xdr:colOff>165100</xdr:colOff>
      <xdr:row>61</xdr:row>
      <xdr:rowOff>87630</xdr:rowOff>
    </xdr:to>
    <xdr:sp macro="" textlink="">
      <xdr:nvSpPr>
        <xdr:cNvPr id="246" name="楕円 245">
          <a:extLst>
            <a:ext uri="{FF2B5EF4-FFF2-40B4-BE49-F238E27FC236}">
              <a16:creationId xmlns:a16="http://schemas.microsoft.com/office/drawing/2014/main" id="{AB07EC62-8655-481E-97BE-AD517359E705}"/>
            </a:ext>
          </a:extLst>
        </xdr:cNvPr>
        <xdr:cNvSpPr/>
      </xdr:nvSpPr>
      <xdr:spPr>
        <a:xfrm>
          <a:off x="8632190" y="104463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22860</xdr:rowOff>
    </xdr:from>
    <xdr:to>
      <xdr:col>55</xdr:col>
      <xdr:colOff>0</xdr:colOff>
      <xdr:row>61</xdr:row>
      <xdr:rowOff>36830</xdr:rowOff>
    </xdr:to>
    <xdr:cxnSp macro="">
      <xdr:nvCxnSpPr>
        <xdr:cNvPr id="247" name="直線コネクタ 246">
          <a:extLst>
            <a:ext uri="{FF2B5EF4-FFF2-40B4-BE49-F238E27FC236}">
              <a16:creationId xmlns:a16="http://schemas.microsoft.com/office/drawing/2014/main" id="{059ACCDB-8650-467A-9DFB-E93DC1B114DB}"/>
            </a:ext>
          </a:extLst>
        </xdr:cNvPr>
        <xdr:cNvCxnSpPr/>
      </xdr:nvCxnSpPr>
      <xdr:spPr>
        <a:xfrm flipV="1">
          <a:off x="8686800" y="10477500"/>
          <a:ext cx="74295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167640</xdr:rowOff>
    </xdr:from>
    <xdr:to>
      <xdr:col>46</xdr:col>
      <xdr:colOff>38100</xdr:colOff>
      <xdr:row>61</xdr:row>
      <xdr:rowOff>97790</xdr:rowOff>
    </xdr:to>
    <xdr:sp macro="" textlink="">
      <xdr:nvSpPr>
        <xdr:cNvPr id="248" name="楕円 247">
          <a:extLst>
            <a:ext uri="{FF2B5EF4-FFF2-40B4-BE49-F238E27FC236}">
              <a16:creationId xmlns:a16="http://schemas.microsoft.com/office/drawing/2014/main" id="{59ED539D-FCA5-4A06-9443-C8155EB68E81}"/>
            </a:ext>
          </a:extLst>
        </xdr:cNvPr>
        <xdr:cNvSpPr/>
      </xdr:nvSpPr>
      <xdr:spPr>
        <a:xfrm>
          <a:off x="7846060" y="1045845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36830</xdr:rowOff>
    </xdr:from>
    <xdr:to>
      <xdr:col>50</xdr:col>
      <xdr:colOff>114300</xdr:colOff>
      <xdr:row>61</xdr:row>
      <xdr:rowOff>46990</xdr:rowOff>
    </xdr:to>
    <xdr:cxnSp macro="">
      <xdr:nvCxnSpPr>
        <xdr:cNvPr id="249" name="直線コネクタ 248">
          <a:extLst>
            <a:ext uri="{FF2B5EF4-FFF2-40B4-BE49-F238E27FC236}">
              <a16:creationId xmlns:a16="http://schemas.microsoft.com/office/drawing/2014/main" id="{C02A419E-DEDB-45B7-A434-356B5FCB9C5C}"/>
            </a:ext>
          </a:extLst>
        </xdr:cNvPr>
        <xdr:cNvCxnSpPr/>
      </xdr:nvCxnSpPr>
      <xdr:spPr>
        <a:xfrm flipV="1">
          <a:off x="7889240" y="10495280"/>
          <a:ext cx="79756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10160</xdr:rowOff>
    </xdr:from>
    <xdr:to>
      <xdr:col>41</xdr:col>
      <xdr:colOff>101600</xdr:colOff>
      <xdr:row>61</xdr:row>
      <xdr:rowOff>111760</xdr:rowOff>
    </xdr:to>
    <xdr:sp macro="" textlink="">
      <xdr:nvSpPr>
        <xdr:cNvPr id="250" name="楕円 249">
          <a:extLst>
            <a:ext uri="{FF2B5EF4-FFF2-40B4-BE49-F238E27FC236}">
              <a16:creationId xmlns:a16="http://schemas.microsoft.com/office/drawing/2014/main" id="{93127E80-A442-4891-921F-2B7B2BAB44AB}"/>
            </a:ext>
          </a:extLst>
        </xdr:cNvPr>
        <xdr:cNvSpPr/>
      </xdr:nvSpPr>
      <xdr:spPr>
        <a:xfrm>
          <a:off x="7029450" y="104705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46990</xdr:rowOff>
    </xdr:from>
    <xdr:to>
      <xdr:col>45</xdr:col>
      <xdr:colOff>177800</xdr:colOff>
      <xdr:row>61</xdr:row>
      <xdr:rowOff>60960</xdr:rowOff>
    </xdr:to>
    <xdr:cxnSp macro="">
      <xdr:nvCxnSpPr>
        <xdr:cNvPr id="251" name="直線コネクタ 250">
          <a:extLst>
            <a:ext uri="{FF2B5EF4-FFF2-40B4-BE49-F238E27FC236}">
              <a16:creationId xmlns:a16="http://schemas.microsoft.com/office/drawing/2014/main" id="{D003AC96-6E6E-49D3-B042-CACFC098A652}"/>
            </a:ext>
          </a:extLst>
        </xdr:cNvPr>
        <xdr:cNvCxnSpPr/>
      </xdr:nvCxnSpPr>
      <xdr:spPr>
        <a:xfrm flipV="1">
          <a:off x="7084060" y="10507345"/>
          <a:ext cx="80518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49530</xdr:rowOff>
    </xdr:from>
    <xdr:to>
      <xdr:col>36</xdr:col>
      <xdr:colOff>165100</xdr:colOff>
      <xdr:row>61</xdr:row>
      <xdr:rowOff>151130</xdr:rowOff>
    </xdr:to>
    <xdr:sp macro="" textlink="">
      <xdr:nvSpPr>
        <xdr:cNvPr id="252" name="楕円 251">
          <a:extLst>
            <a:ext uri="{FF2B5EF4-FFF2-40B4-BE49-F238E27FC236}">
              <a16:creationId xmlns:a16="http://schemas.microsoft.com/office/drawing/2014/main" id="{623EBFCB-220A-4EAB-A925-E36366E060E0}"/>
            </a:ext>
          </a:extLst>
        </xdr:cNvPr>
        <xdr:cNvSpPr/>
      </xdr:nvSpPr>
      <xdr:spPr>
        <a:xfrm>
          <a:off x="6231890" y="1051179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60960</xdr:rowOff>
    </xdr:from>
    <xdr:to>
      <xdr:col>41</xdr:col>
      <xdr:colOff>50800</xdr:colOff>
      <xdr:row>61</xdr:row>
      <xdr:rowOff>100330</xdr:rowOff>
    </xdr:to>
    <xdr:cxnSp macro="">
      <xdr:nvCxnSpPr>
        <xdr:cNvPr id="253" name="直線コネクタ 252">
          <a:extLst>
            <a:ext uri="{FF2B5EF4-FFF2-40B4-BE49-F238E27FC236}">
              <a16:creationId xmlns:a16="http://schemas.microsoft.com/office/drawing/2014/main" id="{0CFD748A-3D18-4EAA-A02B-9A99796D481E}"/>
            </a:ext>
          </a:extLst>
        </xdr:cNvPr>
        <xdr:cNvCxnSpPr/>
      </xdr:nvCxnSpPr>
      <xdr:spPr>
        <a:xfrm flipV="1">
          <a:off x="6286500" y="10515600"/>
          <a:ext cx="797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C19C7CFA-1826-4C57-96B3-D6ED41A014EA}"/>
            </a:ext>
          </a:extLst>
        </xdr:cNvPr>
        <xdr:cNvSpPr txBox="1"/>
      </xdr:nvSpPr>
      <xdr:spPr>
        <a:xfrm>
          <a:off x="845446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4AFBFDFE-A9B5-48F4-B531-0ECF58F9B4EB}"/>
            </a:ext>
          </a:extLst>
        </xdr:cNvPr>
        <xdr:cNvSpPr txBox="1"/>
      </xdr:nvSpPr>
      <xdr:spPr>
        <a:xfrm>
          <a:off x="7673417" y="1069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D38102D6-57B0-4211-94FE-F842B03E9655}"/>
            </a:ext>
          </a:extLst>
        </xdr:cNvPr>
        <xdr:cNvSpPr txBox="1"/>
      </xdr:nvSpPr>
      <xdr:spPr>
        <a:xfrm>
          <a:off x="6866332"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04F55FD4-5057-4467-AD9C-ECABA885CE09}"/>
            </a:ext>
          </a:extLst>
        </xdr:cNvPr>
        <xdr:cNvSpPr txBox="1"/>
      </xdr:nvSpPr>
      <xdr:spPr>
        <a:xfrm>
          <a:off x="6068772" y="107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104157</xdr:rowOff>
    </xdr:from>
    <xdr:ext cx="469744" cy="259045"/>
    <xdr:sp macro="" textlink="">
      <xdr:nvSpPr>
        <xdr:cNvPr id="258" name="n_1mainValue【体育館・プール】&#10;一人当たり面積">
          <a:extLst>
            <a:ext uri="{FF2B5EF4-FFF2-40B4-BE49-F238E27FC236}">
              <a16:creationId xmlns:a16="http://schemas.microsoft.com/office/drawing/2014/main" id="{A42F2BA7-22DA-49B3-82A7-D4C413F2D418}"/>
            </a:ext>
          </a:extLst>
        </xdr:cNvPr>
        <xdr:cNvSpPr txBox="1"/>
      </xdr:nvSpPr>
      <xdr:spPr>
        <a:xfrm>
          <a:off x="8454467"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114317</xdr:rowOff>
    </xdr:from>
    <xdr:ext cx="469744" cy="259045"/>
    <xdr:sp macro="" textlink="">
      <xdr:nvSpPr>
        <xdr:cNvPr id="259" name="n_2mainValue【体育館・プール】&#10;一人当たり面積">
          <a:extLst>
            <a:ext uri="{FF2B5EF4-FFF2-40B4-BE49-F238E27FC236}">
              <a16:creationId xmlns:a16="http://schemas.microsoft.com/office/drawing/2014/main" id="{DFDF00DD-231F-462E-B3CD-39B34C46BC0C}"/>
            </a:ext>
          </a:extLst>
        </xdr:cNvPr>
        <xdr:cNvSpPr txBox="1"/>
      </xdr:nvSpPr>
      <xdr:spPr>
        <a:xfrm>
          <a:off x="767341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128287</xdr:rowOff>
    </xdr:from>
    <xdr:ext cx="469744" cy="259045"/>
    <xdr:sp macro="" textlink="">
      <xdr:nvSpPr>
        <xdr:cNvPr id="260" name="n_3mainValue【体育館・プール】&#10;一人当たり面積">
          <a:extLst>
            <a:ext uri="{FF2B5EF4-FFF2-40B4-BE49-F238E27FC236}">
              <a16:creationId xmlns:a16="http://schemas.microsoft.com/office/drawing/2014/main" id="{4CB69CD3-E4AC-4082-8F5F-AEBA593C0E66}"/>
            </a:ext>
          </a:extLst>
        </xdr:cNvPr>
        <xdr:cNvSpPr txBox="1"/>
      </xdr:nvSpPr>
      <xdr:spPr>
        <a:xfrm>
          <a:off x="6866332"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167657</xdr:rowOff>
    </xdr:from>
    <xdr:ext cx="469744" cy="259045"/>
    <xdr:sp macro="" textlink="">
      <xdr:nvSpPr>
        <xdr:cNvPr id="261" name="n_4mainValue【体育館・プール】&#10;一人当たり面積">
          <a:extLst>
            <a:ext uri="{FF2B5EF4-FFF2-40B4-BE49-F238E27FC236}">
              <a16:creationId xmlns:a16="http://schemas.microsoft.com/office/drawing/2014/main" id="{5847E633-A144-4D3C-9D14-09A6EA49E810}"/>
            </a:ext>
          </a:extLst>
        </xdr:cNvPr>
        <xdr:cNvSpPr txBox="1"/>
      </xdr:nvSpPr>
      <xdr:spPr>
        <a:xfrm>
          <a:off x="6068772"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D3AB554-2E51-4063-BF58-83219455CF18}"/>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FBF1244-C550-45A2-A446-258116BCE24A}"/>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1E5B8A2-D69A-4F85-8C52-516DF3AFCCA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94998C6-F903-4D70-A7B7-C30AC92A934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032889C-9A2D-42C3-ABF9-2BE73DF51E3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466D58C-D15B-46B8-98C9-289488D59D19}"/>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697BD47-014A-42DC-8DED-2D56DFF1ABB3}"/>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200E92E-7FD5-4A6E-82F0-8867D94A741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E157AEE-B85A-43B7-8346-48D88215810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6C72826-3812-4E57-A240-CB7EDC047397}"/>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14EC987-BA2A-47BE-A498-4BF313750F86}"/>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D083C8F-5E74-4CFD-A74B-75E5C143E307}"/>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C18EE38-140A-4217-89AA-B1C9C45B8BC5}"/>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D26B5F5-4EB4-47BB-B7E0-7A7E2DD3AEBC}"/>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92481C5-729C-4DAE-911F-9701B66CC8BC}"/>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DB7B039-FD4C-4D37-8A30-5FC4391690E1}"/>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FCC5F32D-7626-4CC8-AD21-B2B3FD94FB7D}"/>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7323D56-688C-4721-A3E8-B82DC09F63CE}"/>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DD45A8F-7FE7-43BC-BA01-F563A5FBDDBF}"/>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E56B3495-0E59-4D36-8682-1630FA38D028}"/>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F01D9FE-1A98-49EF-8245-87C3CAA8AF2B}"/>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1AD7819-BD14-46F6-9061-D37C6B84C3FD}"/>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949BC7E-5A9E-422F-BF18-4615A495654C}"/>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54B2529-06E8-46E1-9A37-4596CBA4B7B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F79360D2-017A-4CA9-8BC2-EBAC315B412D}"/>
            </a:ext>
          </a:extLst>
        </xdr:cNvPr>
        <xdr:cNvCxnSpPr/>
      </xdr:nvCxnSpPr>
      <xdr:spPr>
        <a:xfrm flipV="1">
          <a:off x="4173855" y="1336357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D0F2A38C-EA94-4053-AAFB-BF1A5AFD8B7F}"/>
            </a:ext>
          </a:extLst>
        </xdr:cNvPr>
        <xdr:cNvSpPr txBox="1"/>
      </xdr:nvSpPr>
      <xdr:spPr>
        <a:xfrm>
          <a:off x="421259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F4096C0F-10D3-4B66-8C8D-8C88CC51323A}"/>
            </a:ext>
          </a:extLst>
        </xdr:cNvPr>
        <xdr:cNvCxnSpPr/>
      </xdr:nvCxnSpPr>
      <xdr:spPr>
        <a:xfrm>
          <a:off x="4112260" y="14847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2BA9DF1-8866-42F4-9C40-1EBEF24665A2}"/>
            </a:ext>
          </a:extLst>
        </xdr:cNvPr>
        <xdr:cNvSpPr txBox="1"/>
      </xdr:nvSpPr>
      <xdr:spPr>
        <a:xfrm>
          <a:off x="4212590" y="1313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3D5ED688-5EBB-49E1-88C1-429C32102300}"/>
            </a:ext>
          </a:extLst>
        </xdr:cNvPr>
        <xdr:cNvCxnSpPr/>
      </xdr:nvCxnSpPr>
      <xdr:spPr>
        <a:xfrm>
          <a:off x="4112260" y="1336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37F6E56-5511-4814-8B74-E415FA923F67}"/>
            </a:ext>
          </a:extLst>
        </xdr:cNvPr>
        <xdr:cNvSpPr txBox="1"/>
      </xdr:nvSpPr>
      <xdr:spPr>
        <a:xfrm>
          <a:off x="421259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9E482B76-87C2-43D2-B177-213BFD5FBFBB}"/>
            </a:ext>
          </a:extLst>
        </xdr:cNvPr>
        <xdr:cNvSpPr/>
      </xdr:nvSpPr>
      <xdr:spPr>
        <a:xfrm>
          <a:off x="4131310" y="140119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EB2E9AE6-3B25-4205-A3F9-25F035F5D39F}"/>
            </a:ext>
          </a:extLst>
        </xdr:cNvPr>
        <xdr:cNvSpPr/>
      </xdr:nvSpPr>
      <xdr:spPr>
        <a:xfrm>
          <a:off x="3388360" y="1399285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43CCFAD9-7BF2-4ED7-880C-23B6F6CC6FE4}"/>
            </a:ext>
          </a:extLst>
        </xdr:cNvPr>
        <xdr:cNvSpPr/>
      </xdr:nvSpPr>
      <xdr:spPr>
        <a:xfrm>
          <a:off x="2571750" y="13981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8810C23C-60CA-4FFF-93C0-1AEDA0A41A40}"/>
            </a:ext>
          </a:extLst>
        </xdr:cNvPr>
        <xdr:cNvSpPr/>
      </xdr:nvSpPr>
      <xdr:spPr>
        <a:xfrm>
          <a:off x="1774190" y="1398905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C97DD1EE-188C-47A9-8762-2D246FF81F08}"/>
            </a:ext>
          </a:extLst>
        </xdr:cNvPr>
        <xdr:cNvSpPr/>
      </xdr:nvSpPr>
      <xdr:spPr>
        <a:xfrm>
          <a:off x="988060" y="13979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75B2B49-FD8B-4CEE-A1A3-EF0329E6620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42F77CB-866C-4FA6-8344-85A12EB6D4E4}"/>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C75B8AE-098E-4FBE-890C-10B5E4FC98F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D44527F-CB28-4B5D-9CE7-43DFE746FF8F}"/>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83523D4-2A16-486A-9061-2E7EBB93EC43}"/>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107314</xdr:rowOff>
    </xdr:from>
    <xdr:to>
      <xdr:col>24</xdr:col>
      <xdr:colOff>114300</xdr:colOff>
      <xdr:row>81</xdr:row>
      <xdr:rowOff>37464</xdr:rowOff>
    </xdr:to>
    <xdr:sp macro="" textlink="">
      <xdr:nvSpPr>
        <xdr:cNvPr id="302" name="楕円 301">
          <a:extLst>
            <a:ext uri="{FF2B5EF4-FFF2-40B4-BE49-F238E27FC236}">
              <a16:creationId xmlns:a16="http://schemas.microsoft.com/office/drawing/2014/main" id="{F5C36733-A455-496F-8FA9-17B12CA26C17}"/>
            </a:ext>
          </a:extLst>
        </xdr:cNvPr>
        <xdr:cNvSpPr/>
      </xdr:nvSpPr>
      <xdr:spPr>
        <a:xfrm>
          <a:off x="4131310" y="138214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130191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44A2963-D8C4-422F-87C9-871B583338AB}"/>
            </a:ext>
          </a:extLst>
        </xdr:cNvPr>
        <xdr:cNvSpPr txBox="1"/>
      </xdr:nvSpPr>
      <xdr:spPr>
        <a:xfrm>
          <a:off x="4212590" y="136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29211</xdr:rowOff>
    </xdr:from>
    <xdr:to>
      <xdr:col>20</xdr:col>
      <xdr:colOff>38100</xdr:colOff>
      <xdr:row>80</xdr:row>
      <xdr:rowOff>130811</xdr:rowOff>
    </xdr:to>
    <xdr:sp macro="" textlink="">
      <xdr:nvSpPr>
        <xdr:cNvPr id="304" name="楕円 303">
          <a:extLst>
            <a:ext uri="{FF2B5EF4-FFF2-40B4-BE49-F238E27FC236}">
              <a16:creationId xmlns:a16="http://schemas.microsoft.com/office/drawing/2014/main" id="{4D4D095E-A886-45A9-B11F-18486E87B772}"/>
            </a:ext>
          </a:extLst>
        </xdr:cNvPr>
        <xdr:cNvSpPr/>
      </xdr:nvSpPr>
      <xdr:spPr>
        <a:xfrm>
          <a:off x="3388360" y="137433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80011</xdr:rowOff>
    </xdr:from>
    <xdr:to>
      <xdr:col>24</xdr:col>
      <xdr:colOff>63500</xdr:colOff>
      <xdr:row>80</xdr:row>
      <xdr:rowOff>158114</xdr:rowOff>
    </xdr:to>
    <xdr:cxnSp macro="">
      <xdr:nvCxnSpPr>
        <xdr:cNvPr id="305" name="直線コネクタ 304">
          <a:extLst>
            <a:ext uri="{FF2B5EF4-FFF2-40B4-BE49-F238E27FC236}">
              <a16:creationId xmlns:a16="http://schemas.microsoft.com/office/drawing/2014/main" id="{0530C512-6A9F-43DB-B5B6-D362CA7C7B2A}"/>
            </a:ext>
          </a:extLst>
        </xdr:cNvPr>
        <xdr:cNvCxnSpPr/>
      </xdr:nvCxnSpPr>
      <xdr:spPr>
        <a:xfrm>
          <a:off x="3431540" y="13797916"/>
          <a:ext cx="74295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306" name="楕円 305">
          <a:extLst>
            <a:ext uri="{FF2B5EF4-FFF2-40B4-BE49-F238E27FC236}">
              <a16:creationId xmlns:a16="http://schemas.microsoft.com/office/drawing/2014/main" id="{11EC6FEA-AE3A-4CB5-B46A-0E87B9F53B24}"/>
            </a:ext>
          </a:extLst>
        </xdr:cNvPr>
        <xdr:cNvSpPr/>
      </xdr:nvSpPr>
      <xdr:spPr>
        <a:xfrm>
          <a:off x="2571750" y="137052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38100</xdr:rowOff>
    </xdr:from>
    <xdr:to>
      <xdr:col>19</xdr:col>
      <xdr:colOff>177800</xdr:colOff>
      <xdr:row>80</xdr:row>
      <xdr:rowOff>80011</xdr:rowOff>
    </xdr:to>
    <xdr:cxnSp macro="">
      <xdr:nvCxnSpPr>
        <xdr:cNvPr id="307" name="直線コネクタ 306">
          <a:extLst>
            <a:ext uri="{FF2B5EF4-FFF2-40B4-BE49-F238E27FC236}">
              <a16:creationId xmlns:a16="http://schemas.microsoft.com/office/drawing/2014/main" id="{3EE36B78-0416-459E-AD25-0A8E71C0AB7E}"/>
            </a:ext>
          </a:extLst>
        </xdr:cNvPr>
        <xdr:cNvCxnSpPr/>
      </xdr:nvCxnSpPr>
      <xdr:spPr>
        <a:xfrm>
          <a:off x="2626360" y="13754100"/>
          <a:ext cx="80518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130175</xdr:rowOff>
    </xdr:from>
    <xdr:to>
      <xdr:col>10</xdr:col>
      <xdr:colOff>165100</xdr:colOff>
      <xdr:row>80</xdr:row>
      <xdr:rowOff>60325</xdr:rowOff>
    </xdr:to>
    <xdr:sp macro="" textlink="">
      <xdr:nvSpPr>
        <xdr:cNvPr id="308" name="楕円 307">
          <a:extLst>
            <a:ext uri="{FF2B5EF4-FFF2-40B4-BE49-F238E27FC236}">
              <a16:creationId xmlns:a16="http://schemas.microsoft.com/office/drawing/2014/main" id="{0471D38A-8E6A-4DA7-95E2-816D4B6C75B4}"/>
            </a:ext>
          </a:extLst>
        </xdr:cNvPr>
        <xdr:cNvSpPr/>
      </xdr:nvSpPr>
      <xdr:spPr>
        <a:xfrm>
          <a:off x="1774190" y="136785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xdr:rowOff>
    </xdr:from>
    <xdr:to>
      <xdr:col>15</xdr:col>
      <xdr:colOff>50800</xdr:colOff>
      <xdr:row>80</xdr:row>
      <xdr:rowOff>38100</xdr:rowOff>
    </xdr:to>
    <xdr:cxnSp macro="">
      <xdr:nvCxnSpPr>
        <xdr:cNvPr id="309" name="直線コネクタ 308">
          <a:extLst>
            <a:ext uri="{FF2B5EF4-FFF2-40B4-BE49-F238E27FC236}">
              <a16:creationId xmlns:a16="http://schemas.microsoft.com/office/drawing/2014/main" id="{1FB9D0D8-7F7F-4E6A-A1B2-6B6C4691B5A0}"/>
            </a:ext>
          </a:extLst>
        </xdr:cNvPr>
        <xdr:cNvCxnSpPr/>
      </xdr:nvCxnSpPr>
      <xdr:spPr>
        <a:xfrm>
          <a:off x="1828800" y="13727430"/>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10" name="楕円 309">
          <a:extLst>
            <a:ext uri="{FF2B5EF4-FFF2-40B4-BE49-F238E27FC236}">
              <a16:creationId xmlns:a16="http://schemas.microsoft.com/office/drawing/2014/main" id="{A3BAAC64-1E13-4928-8D2B-C0FC0143C3C1}"/>
            </a:ext>
          </a:extLst>
        </xdr:cNvPr>
        <xdr:cNvSpPr/>
      </xdr:nvSpPr>
      <xdr:spPr>
        <a:xfrm>
          <a:off x="988060" y="138614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xdr:rowOff>
    </xdr:from>
    <xdr:to>
      <xdr:col>10</xdr:col>
      <xdr:colOff>114300</xdr:colOff>
      <xdr:row>81</xdr:row>
      <xdr:rowOff>26670</xdr:rowOff>
    </xdr:to>
    <xdr:cxnSp macro="">
      <xdr:nvCxnSpPr>
        <xdr:cNvPr id="311" name="直線コネクタ 310">
          <a:extLst>
            <a:ext uri="{FF2B5EF4-FFF2-40B4-BE49-F238E27FC236}">
              <a16:creationId xmlns:a16="http://schemas.microsoft.com/office/drawing/2014/main" id="{D3225E5E-A1F5-4B7E-8836-80BEDCA8D3FC}"/>
            </a:ext>
          </a:extLst>
        </xdr:cNvPr>
        <xdr:cNvCxnSpPr/>
      </xdr:nvCxnSpPr>
      <xdr:spPr>
        <a:xfrm flipV="1">
          <a:off x="1031240" y="13727430"/>
          <a:ext cx="79756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01EEEA47-378C-417B-8A9B-91D8AE05086D}"/>
            </a:ext>
          </a:extLst>
        </xdr:cNvPr>
        <xdr:cNvSpPr txBox="1"/>
      </xdr:nvSpPr>
      <xdr:spPr>
        <a:xfrm>
          <a:off x="3239144" y="14085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6E746032-E172-4F20-B919-294B9082904D}"/>
            </a:ext>
          </a:extLst>
        </xdr:cNvPr>
        <xdr:cNvSpPr txBox="1"/>
      </xdr:nvSpPr>
      <xdr:spPr>
        <a:xfrm>
          <a:off x="2439044" y="1407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0D84E1D2-DB8A-4E78-AE1E-B6CFBF36420F}"/>
            </a:ext>
          </a:extLst>
        </xdr:cNvPr>
        <xdr:cNvSpPr txBox="1"/>
      </xdr:nvSpPr>
      <xdr:spPr>
        <a:xfrm>
          <a:off x="164148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FCEC57BE-2F01-46D5-AD34-FA0AB82E4EB7}"/>
            </a:ext>
          </a:extLst>
        </xdr:cNvPr>
        <xdr:cNvSpPr txBox="1"/>
      </xdr:nvSpPr>
      <xdr:spPr>
        <a:xfrm>
          <a:off x="855354" y="1407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147338</xdr:rowOff>
    </xdr:from>
    <xdr:ext cx="405111" cy="259045"/>
    <xdr:sp macro="" textlink="">
      <xdr:nvSpPr>
        <xdr:cNvPr id="316" name="n_1mainValue【福祉施設】&#10;有形固定資産減価償却率">
          <a:extLst>
            <a:ext uri="{FF2B5EF4-FFF2-40B4-BE49-F238E27FC236}">
              <a16:creationId xmlns:a16="http://schemas.microsoft.com/office/drawing/2014/main" id="{8F123C67-DEA3-44C2-9E84-8F89F6952CFF}"/>
            </a:ext>
          </a:extLst>
        </xdr:cNvPr>
        <xdr:cNvSpPr txBox="1"/>
      </xdr:nvSpPr>
      <xdr:spPr>
        <a:xfrm>
          <a:off x="3239144" y="1351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317" name="n_2mainValue【福祉施設】&#10;有形固定資産減価償却率">
          <a:extLst>
            <a:ext uri="{FF2B5EF4-FFF2-40B4-BE49-F238E27FC236}">
              <a16:creationId xmlns:a16="http://schemas.microsoft.com/office/drawing/2014/main" id="{98A46EEC-187D-4F10-8B8F-3BBC302C58DF}"/>
            </a:ext>
          </a:extLst>
        </xdr:cNvPr>
        <xdr:cNvSpPr txBox="1"/>
      </xdr:nvSpPr>
      <xdr:spPr>
        <a:xfrm>
          <a:off x="24390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76852</xdr:rowOff>
    </xdr:from>
    <xdr:ext cx="405111" cy="259045"/>
    <xdr:sp macro="" textlink="">
      <xdr:nvSpPr>
        <xdr:cNvPr id="318" name="n_3mainValue【福祉施設】&#10;有形固定資産減価償却率">
          <a:extLst>
            <a:ext uri="{FF2B5EF4-FFF2-40B4-BE49-F238E27FC236}">
              <a16:creationId xmlns:a16="http://schemas.microsoft.com/office/drawing/2014/main" id="{26E92E06-8812-4F69-A578-2B1F4DA4E978}"/>
            </a:ext>
          </a:extLst>
        </xdr:cNvPr>
        <xdr:cNvSpPr txBox="1"/>
      </xdr:nvSpPr>
      <xdr:spPr>
        <a:xfrm>
          <a:off x="164148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9" name="n_4mainValue【福祉施設】&#10;有形固定資産減価償却率">
          <a:extLst>
            <a:ext uri="{FF2B5EF4-FFF2-40B4-BE49-F238E27FC236}">
              <a16:creationId xmlns:a16="http://schemas.microsoft.com/office/drawing/2014/main" id="{C00D6DF0-615F-4815-89D7-9ECAA54E77FC}"/>
            </a:ext>
          </a:extLst>
        </xdr:cNvPr>
        <xdr:cNvSpPr txBox="1"/>
      </xdr:nvSpPr>
      <xdr:spPr>
        <a:xfrm>
          <a:off x="85535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19BF2D9-0E4D-49AC-A1A1-1DD814C7647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416CA4F-FEB1-41E5-BDD7-745AEDC82DA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D7E89EE-2814-4956-9BE3-C94F0736FBDD}"/>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C259FDB-367C-4469-913D-202DA031D598}"/>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7D716F4-0512-4DAD-A1AD-9063F919CE98}"/>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AA8E049-10B1-4BE1-A9E0-3E791BC59A4E}"/>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75257E6-E47C-4F35-A68D-AADF59AA39E1}"/>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4BCC2EF-560C-461B-9C42-703E03C766ED}"/>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2642BABC-2C13-4E18-9651-21CADA0A6F7B}"/>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331B99CC-A178-4B5D-B93E-EE6CA9C0FB3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B75B5D83-8DC5-483F-AA14-D0F5D6224387}"/>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82A930E4-2A79-47F9-A584-CAEE94FB6EAA}"/>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E10829EF-13FC-4396-99D5-6D5023915D18}"/>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37CAD4B6-5D47-42FF-B691-EA56C4CED7FE}"/>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F6CB909E-FD99-49FC-AA93-9606E7BDD85D}"/>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B861922D-7CDD-471C-A396-0E3E2D2EE5F6}"/>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F5E99DC4-43AB-49E3-B4D1-4184A4BA98A0}"/>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9DEF127B-067A-4D4D-87AE-85E2892BA49E}"/>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F999B0E9-B156-45AD-8F28-9F5D8F4D44D7}"/>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81AE8F6-3A6A-4F4F-9DE9-3B9E61F75724}"/>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D7B77E7-5070-4667-BD2B-783921602D4F}"/>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9A73FCF7-78C3-4A3C-A32B-B5F94229F4DA}"/>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D1CEFE1-CAA4-4390-86F3-0F8EB331850B}"/>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C8BB796A-2F88-4F7B-8A63-849C72F675D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804D0E02-4E81-4BEA-9E43-D76833715D1E}"/>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3762EAD3-1DD5-4FB8-9B01-1959B48F0530}"/>
            </a:ext>
          </a:extLst>
        </xdr:cNvPr>
        <xdr:cNvCxnSpPr/>
      </xdr:nvCxnSpPr>
      <xdr:spPr>
        <a:xfrm flipV="1">
          <a:off x="9429115" y="13289007"/>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54D5DF06-884D-468B-AFCC-B20760ACE1E7}"/>
            </a:ext>
          </a:extLst>
        </xdr:cNvPr>
        <xdr:cNvSpPr txBox="1"/>
      </xdr:nvSpPr>
      <xdr:spPr>
        <a:xfrm>
          <a:off x="9467850" y="1490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6D2EF43D-AE9C-4F03-B72A-7B5F92498881}"/>
            </a:ext>
          </a:extLst>
        </xdr:cNvPr>
        <xdr:cNvCxnSpPr/>
      </xdr:nvCxnSpPr>
      <xdr:spPr>
        <a:xfrm>
          <a:off x="9356090" y="149055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53C2B0A1-3073-4881-B919-6AC1F9AD3AFE}"/>
            </a:ext>
          </a:extLst>
        </xdr:cNvPr>
        <xdr:cNvSpPr txBox="1"/>
      </xdr:nvSpPr>
      <xdr:spPr>
        <a:xfrm>
          <a:off x="9467850" y="1306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D286F417-7527-45CE-92BF-C4E9ADDC177A}"/>
            </a:ext>
          </a:extLst>
        </xdr:cNvPr>
        <xdr:cNvCxnSpPr/>
      </xdr:nvCxnSpPr>
      <xdr:spPr>
        <a:xfrm>
          <a:off x="9356090" y="1328900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BA5F9E50-7604-4FEC-9619-5833F09BE100}"/>
            </a:ext>
          </a:extLst>
        </xdr:cNvPr>
        <xdr:cNvSpPr txBox="1"/>
      </xdr:nvSpPr>
      <xdr:spPr>
        <a:xfrm>
          <a:off x="9467850" y="14250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15E0C7AF-721E-4FF0-89D8-F4BF39CF8F59}"/>
            </a:ext>
          </a:extLst>
        </xdr:cNvPr>
        <xdr:cNvSpPr/>
      </xdr:nvSpPr>
      <xdr:spPr>
        <a:xfrm>
          <a:off x="9394190" y="14399441"/>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F26F66E9-3D24-4E4F-B87C-84E0994F9E16}"/>
            </a:ext>
          </a:extLst>
        </xdr:cNvPr>
        <xdr:cNvSpPr/>
      </xdr:nvSpPr>
      <xdr:spPr>
        <a:xfrm>
          <a:off x="8632190" y="1440270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2191A206-52A8-413D-AA28-FD5AA3478547}"/>
            </a:ext>
          </a:extLst>
        </xdr:cNvPr>
        <xdr:cNvSpPr/>
      </xdr:nvSpPr>
      <xdr:spPr>
        <a:xfrm>
          <a:off x="7846060" y="144138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41AE814C-D73B-4172-8F52-0A6E1FE33B05}"/>
            </a:ext>
          </a:extLst>
        </xdr:cNvPr>
        <xdr:cNvSpPr/>
      </xdr:nvSpPr>
      <xdr:spPr>
        <a:xfrm>
          <a:off x="7029450" y="143602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8182C8F4-FCD6-4859-A37A-0BCD31750069}"/>
            </a:ext>
          </a:extLst>
        </xdr:cNvPr>
        <xdr:cNvSpPr/>
      </xdr:nvSpPr>
      <xdr:spPr>
        <a:xfrm>
          <a:off x="6231890" y="1436242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202BD88-85F3-414C-94F9-1394783BD059}"/>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7089101-1B6F-457E-B16B-76D892EBADC3}"/>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5D70176-F8B1-4D7A-B658-F691E0C4319B}"/>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371F738-4F04-44E0-8FAA-11DA0CC27EB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B322636-78DD-4BC8-9FFB-89D57404B54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54248</xdr:rowOff>
    </xdr:from>
    <xdr:to>
      <xdr:col>55</xdr:col>
      <xdr:colOff>50800</xdr:colOff>
      <xdr:row>85</xdr:row>
      <xdr:rowOff>155848</xdr:rowOff>
    </xdr:to>
    <xdr:sp macro="" textlink="">
      <xdr:nvSpPr>
        <xdr:cNvPr id="361" name="楕円 360">
          <a:extLst>
            <a:ext uri="{FF2B5EF4-FFF2-40B4-BE49-F238E27FC236}">
              <a16:creationId xmlns:a16="http://schemas.microsoft.com/office/drawing/2014/main" id="{FDA75C54-1863-4E97-A3B8-4A2F6F1F8DA9}"/>
            </a:ext>
          </a:extLst>
        </xdr:cNvPr>
        <xdr:cNvSpPr/>
      </xdr:nvSpPr>
      <xdr:spPr>
        <a:xfrm>
          <a:off x="9394190" y="14631308"/>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32675</xdr:rowOff>
    </xdr:from>
    <xdr:ext cx="469744" cy="259045"/>
    <xdr:sp macro="" textlink="">
      <xdr:nvSpPr>
        <xdr:cNvPr id="362" name="【福祉施設】&#10;一人当たり面積該当値テキスト">
          <a:extLst>
            <a:ext uri="{FF2B5EF4-FFF2-40B4-BE49-F238E27FC236}">
              <a16:creationId xmlns:a16="http://schemas.microsoft.com/office/drawing/2014/main" id="{BE0DCB23-BFED-49AB-9844-650B3F5A7763}"/>
            </a:ext>
          </a:extLst>
        </xdr:cNvPr>
        <xdr:cNvSpPr txBox="1"/>
      </xdr:nvSpPr>
      <xdr:spPr>
        <a:xfrm>
          <a:off x="9467850" y="1460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60779</xdr:rowOff>
    </xdr:from>
    <xdr:to>
      <xdr:col>50</xdr:col>
      <xdr:colOff>165100</xdr:colOff>
      <xdr:row>85</xdr:row>
      <xdr:rowOff>162379</xdr:rowOff>
    </xdr:to>
    <xdr:sp macro="" textlink="">
      <xdr:nvSpPr>
        <xdr:cNvPr id="363" name="楕円 362">
          <a:extLst>
            <a:ext uri="{FF2B5EF4-FFF2-40B4-BE49-F238E27FC236}">
              <a16:creationId xmlns:a16="http://schemas.microsoft.com/office/drawing/2014/main" id="{AC8D6B14-96B6-4925-8160-486C9DB33FE7}"/>
            </a:ext>
          </a:extLst>
        </xdr:cNvPr>
        <xdr:cNvSpPr/>
      </xdr:nvSpPr>
      <xdr:spPr>
        <a:xfrm>
          <a:off x="8632190" y="1463021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105048</xdr:rowOff>
    </xdr:from>
    <xdr:to>
      <xdr:col>55</xdr:col>
      <xdr:colOff>0</xdr:colOff>
      <xdr:row>85</xdr:row>
      <xdr:rowOff>111579</xdr:rowOff>
    </xdr:to>
    <xdr:cxnSp macro="">
      <xdr:nvCxnSpPr>
        <xdr:cNvPr id="364" name="直線コネクタ 363">
          <a:extLst>
            <a:ext uri="{FF2B5EF4-FFF2-40B4-BE49-F238E27FC236}">
              <a16:creationId xmlns:a16="http://schemas.microsoft.com/office/drawing/2014/main" id="{6788E6A8-9441-42C8-BB8F-5D15E531027B}"/>
            </a:ext>
          </a:extLst>
        </xdr:cNvPr>
        <xdr:cNvCxnSpPr/>
      </xdr:nvCxnSpPr>
      <xdr:spPr>
        <a:xfrm flipV="1">
          <a:off x="8686800" y="14676393"/>
          <a:ext cx="74295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64044</xdr:rowOff>
    </xdr:from>
    <xdr:to>
      <xdr:col>46</xdr:col>
      <xdr:colOff>38100</xdr:colOff>
      <xdr:row>85</xdr:row>
      <xdr:rowOff>165644</xdr:rowOff>
    </xdr:to>
    <xdr:sp macro="" textlink="">
      <xdr:nvSpPr>
        <xdr:cNvPr id="365" name="楕円 364">
          <a:extLst>
            <a:ext uri="{FF2B5EF4-FFF2-40B4-BE49-F238E27FC236}">
              <a16:creationId xmlns:a16="http://schemas.microsoft.com/office/drawing/2014/main" id="{7D58507B-F9AB-49AC-B6CE-0AD65ABC47DA}"/>
            </a:ext>
          </a:extLst>
        </xdr:cNvPr>
        <xdr:cNvSpPr/>
      </xdr:nvSpPr>
      <xdr:spPr>
        <a:xfrm>
          <a:off x="7846060" y="14633484"/>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111579</xdr:rowOff>
    </xdr:from>
    <xdr:to>
      <xdr:col>50</xdr:col>
      <xdr:colOff>114300</xdr:colOff>
      <xdr:row>85</xdr:row>
      <xdr:rowOff>114844</xdr:rowOff>
    </xdr:to>
    <xdr:cxnSp macro="">
      <xdr:nvCxnSpPr>
        <xdr:cNvPr id="366" name="直線コネクタ 365">
          <a:extLst>
            <a:ext uri="{FF2B5EF4-FFF2-40B4-BE49-F238E27FC236}">
              <a16:creationId xmlns:a16="http://schemas.microsoft.com/office/drawing/2014/main" id="{EA6767C2-0869-4E3D-896E-18F3893CA82F}"/>
            </a:ext>
          </a:extLst>
        </xdr:cNvPr>
        <xdr:cNvCxnSpPr/>
      </xdr:nvCxnSpPr>
      <xdr:spPr>
        <a:xfrm flipV="1">
          <a:off x="7889240" y="14684829"/>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67311</xdr:rowOff>
    </xdr:from>
    <xdr:to>
      <xdr:col>41</xdr:col>
      <xdr:colOff>101600</xdr:colOff>
      <xdr:row>85</xdr:row>
      <xdr:rowOff>168911</xdr:rowOff>
    </xdr:to>
    <xdr:sp macro="" textlink="">
      <xdr:nvSpPr>
        <xdr:cNvPr id="367" name="楕円 366">
          <a:extLst>
            <a:ext uri="{FF2B5EF4-FFF2-40B4-BE49-F238E27FC236}">
              <a16:creationId xmlns:a16="http://schemas.microsoft.com/office/drawing/2014/main" id="{FB51A774-6191-4BBC-8DB6-998911618A15}"/>
            </a:ext>
          </a:extLst>
        </xdr:cNvPr>
        <xdr:cNvSpPr/>
      </xdr:nvSpPr>
      <xdr:spPr>
        <a:xfrm>
          <a:off x="7029450" y="146386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114844</xdr:rowOff>
    </xdr:from>
    <xdr:to>
      <xdr:col>45</xdr:col>
      <xdr:colOff>177800</xdr:colOff>
      <xdr:row>85</xdr:row>
      <xdr:rowOff>118111</xdr:rowOff>
    </xdr:to>
    <xdr:cxnSp macro="">
      <xdr:nvCxnSpPr>
        <xdr:cNvPr id="368" name="直線コネクタ 367">
          <a:extLst>
            <a:ext uri="{FF2B5EF4-FFF2-40B4-BE49-F238E27FC236}">
              <a16:creationId xmlns:a16="http://schemas.microsoft.com/office/drawing/2014/main" id="{13853FA9-641C-42C9-8370-414C3FD6B8D5}"/>
            </a:ext>
          </a:extLst>
        </xdr:cNvPr>
        <xdr:cNvCxnSpPr/>
      </xdr:nvCxnSpPr>
      <xdr:spPr>
        <a:xfrm flipV="1">
          <a:off x="7084060" y="14688094"/>
          <a:ext cx="80518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73842</xdr:rowOff>
    </xdr:from>
    <xdr:to>
      <xdr:col>36</xdr:col>
      <xdr:colOff>165100</xdr:colOff>
      <xdr:row>86</xdr:row>
      <xdr:rowOff>3992</xdr:rowOff>
    </xdr:to>
    <xdr:sp macro="" textlink="">
      <xdr:nvSpPr>
        <xdr:cNvPr id="369" name="楕円 368">
          <a:extLst>
            <a:ext uri="{FF2B5EF4-FFF2-40B4-BE49-F238E27FC236}">
              <a16:creationId xmlns:a16="http://schemas.microsoft.com/office/drawing/2014/main" id="{4A63C803-FC3D-44BE-915B-FF8FE79565CF}"/>
            </a:ext>
          </a:extLst>
        </xdr:cNvPr>
        <xdr:cNvSpPr/>
      </xdr:nvSpPr>
      <xdr:spPr>
        <a:xfrm>
          <a:off x="6231890" y="146470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118111</xdr:rowOff>
    </xdr:from>
    <xdr:to>
      <xdr:col>41</xdr:col>
      <xdr:colOff>50800</xdr:colOff>
      <xdr:row>85</xdr:row>
      <xdr:rowOff>124642</xdr:rowOff>
    </xdr:to>
    <xdr:cxnSp macro="">
      <xdr:nvCxnSpPr>
        <xdr:cNvPr id="370" name="直線コネクタ 369">
          <a:extLst>
            <a:ext uri="{FF2B5EF4-FFF2-40B4-BE49-F238E27FC236}">
              <a16:creationId xmlns:a16="http://schemas.microsoft.com/office/drawing/2014/main" id="{1673BC91-0092-4FA7-AF3E-8044EB544110}"/>
            </a:ext>
          </a:extLst>
        </xdr:cNvPr>
        <xdr:cNvCxnSpPr/>
      </xdr:nvCxnSpPr>
      <xdr:spPr>
        <a:xfrm flipV="1">
          <a:off x="6286500" y="14693266"/>
          <a:ext cx="7975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479A87A4-F210-4E52-A8C3-4017D20502E2}"/>
            </a:ext>
          </a:extLst>
        </xdr:cNvPr>
        <xdr:cNvSpPr txBox="1"/>
      </xdr:nvSpPr>
      <xdr:spPr>
        <a:xfrm>
          <a:off x="845446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E9DA24DA-6C77-47EF-A4AF-698162FA5B43}"/>
            </a:ext>
          </a:extLst>
        </xdr:cNvPr>
        <xdr:cNvSpPr txBox="1"/>
      </xdr:nvSpPr>
      <xdr:spPr>
        <a:xfrm>
          <a:off x="7673417" y="141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668D15BE-61FC-447A-B6B3-6A8118B40A7F}"/>
            </a:ext>
          </a:extLst>
        </xdr:cNvPr>
        <xdr:cNvSpPr txBox="1"/>
      </xdr:nvSpPr>
      <xdr:spPr>
        <a:xfrm>
          <a:off x="6866332"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15FF0B27-9E2B-44B9-A3BC-802BDFADF2E9}"/>
            </a:ext>
          </a:extLst>
        </xdr:cNvPr>
        <xdr:cNvSpPr txBox="1"/>
      </xdr:nvSpPr>
      <xdr:spPr>
        <a:xfrm>
          <a:off x="6068772" y="141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153506</xdr:rowOff>
    </xdr:from>
    <xdr:ext cx="469744" cy="259045"/>
    <xdr:sp macro="" textlink="">
      <xdr:nvSpPr>
        <xdr:cNvPr id="375" name="n_1mainValue【福祉施設】&#10;一人当たり面積">
          <a:extLst>
            <a:ext uri="{FF2B5EF4-FFF2-40B4-BE49-F238E27FC236}">
              <a16:creationId xmlns:a16="http://schemas.microsoft.com/office/drawing/2014/main" id="{1B1BF49C-E249-4D77-A145-69506A1FC859}"/>
            </a:ext>
          </a:extLst>
        </xdr:cNvPr>
        <xdr:cNvSpPr txBox="1"/>
      </xdr:nvSpPr>
      <xdr:spPr>
        <a:xfrm>
          <a:off x="845446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156771</xdr:rowOff>
    </xdr:from>
    <xdr:ext cx="469744" cy="259045"/>
    <xdr:sp macro="" textlink="">
      <xdr:nvSpPr>
        <xdr:cNvPr id="376" name="n_2mainValue【福祉施設】&#10;一人当たり面積">
          <a:extLst>
            <a:ext uri="{FF2B5EF4-FFF2-40B4-BE49-F238E27FC236}">
              <a16:creationId xmlns:a16="http://schemas.microsoft.com/office/drawing/2014/main" id="{8C5C7EE5-FCB7-43F6-A6A9-9CD7E7862F82}"/>
            </a:ext>
          </a:extLst>
        </xdr:cNvPr>
        <xdr:cNvSpPr txBox="1"/>
      </xdr:nvSpPr>
      <xdr:spPr>
        <a:xfrm>
          <a:off x="7673417" y="1473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160038</xdr:rowOff>
    </xdr:from>
    <xdr:ext cx="469744" cy="259045"/>
    <xdr:sp macro="" textlink="">
      <xdr:nvSpPr>
        <xdr:cNvPr id="377" name="n_3mainValue【福祉施設】&#10;一人当たり面積">
          <a:extLst>
            <a:ext uri="{FF2B5EF4-FFF2-40B4-BE49-F238E27FC236}">
              <a16:creationId xmlns:a16="http://schemas.microsoft.com/office/drawing/2014/main" id="{FF7E8D8C-2073-46E8-9AB6-ABD59836C9BB}"/>
            </a:ext>
          </a:extLst>
        </xdr:cNvPr>
        <xdr:cNvSpPr txBox="1"/>
      </xdr:nvSpPr>
      <xdr:spPr>
        <a:xfrm>
          <a:off x="6866332" y="147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166569</xdr:rowOff>
    </xdr:from>
    <xdr:ext cx="469744" cy="259045"/>
    <xdr:sp macro="" textlink="">
      <xdr:nvSpPr>
        <xdr:cNvPr id="378" name="n_4mainValue【福祉施設】&#10;一人当たり面積">
          <a:extLst>
            <a:ext uri="{FF2B5EF4-FFF2-40B4-BE49-F238E27FC236}">
              <a16:creationId xmlns:a16="http://schemas.microsoft.com/office/drawing/2014/main" id="{6D3524EE-600A-41F5-869D-4A45154A343E}"/>
            </a:ext>
          </a:extLst>
        </xdr:cNvPr>
        <xdr:cNvSpPr txBox="1"/>
      </xdr:nvSpPr>
      <xdr:spPr>
        <a:xfrm>
          <a:off x="6068772" y="1474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733A466-C3C3-4970-9308-2B9963D177AE}"/>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BCA077E-64A6-4E09-BEE7-CF1117C2D37C}"/>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E3B85DC-DF31-44D6-B051-14DFE635EF50}"/>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400AE75-41BE-4A73-A94E-4F9D80E8FB6E}"/>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CC1091B-B068-4FCD-8102-5BAB5761FC6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90775B4-E38A-4E80-BBB5-97D8E5A3CBC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EF1C95A-FFBB-4149-BF13-07DA2275E29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B7DD273-A15F-45C3-BC6E-E3418585BCD2}"/>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FD58FF8B-B317-4833-AFBB-CEA3B87F285D}"/>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C623005-605E-48E8-8958-22035643D97D}"/>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4137027B-5BB1-4334-B6FC-8D9C4C91A0CB}"/>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BE4CC5D7-459E-4C42-B07E-906F2EA6D7DC}"/>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32D03A84-BD4C-4F57-A88F-07B998B997F3}"/>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71AE4632-58BB-4DDA-9C62-235E286B8930}"/>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7795320F-22B0-4793-948A-152C3ECB8B99}"/>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FBD9742B-F8BD-45DA-A777-624E335BEAD4}"/>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5099967-2513-4902-AB08-390F1B3D7D2B}"/>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7720ED1-FC89-4E75-A7FD-C65B0EBD7260}"/>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3447A586-B984-4181-9FBF-D1898105FD61}"/>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F68912D0-DC31-4765-876E-1900F9749FA2}"/>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17145243-6BD7-4772-848C-AC2B25A20BAC}"/>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34A21126-5BFB-44ED-93A5-4F91C5A014EC}"/>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4FD8FD86-F3E2-4B77-ACCC-709761EC43C3}"/>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131FF47-1DBF-4C08-9413-DF789362C7DC}"/>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17F8089C-8880-4D38-9E19-B500161B543C}"/>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8F727E1F-082F-444B-97B5-59F9100924F3}"/>
            </a:ext>
          </a:extLst>
        </xdr:cNvPr>
        <xdr:cNvCxnSpPr/>
      </xdr:nvCxnSpPr>
      <xdr:spPr>
        <a:xfrm flipV="1">
          <a:off x="4173855" y="17166228"/>
          <a:ext cx="0" cy="1557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BB4B230F-BC6D-414D-9D94-8008783474F5}"/>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4DA4B930-9F0F-4DD0-9215-294B0840E399}"/>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8E4D8615-39EC-4CD4-9555-23DE549CF537}"/>
            </a:ext>
          </a:extLst>
        </xdr:cNvPr>
        <xdr:cNvSpPr txBox="1"/>
      </xdr:nvSpPr>
      <xdr:spPr>
        <a:xfrm>
          <a:off x="4212590" y="169338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648E19DE-9205-48F8-A751-F9DA79E648B7}"/>
            </a:ext>
          </a:extLst>
        </xdr:cNvPr>
        <xdr:cNvCxnSpPr/>
      </xdr:nvCxnSpPr>
      <xdr:spPr>
        <a:xfrm>
          <a:off x="4112260" y="17166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DEC13107-6B51-4745-A607-48C43CA5ACDB}"/>
            </a:ext>
          </a:extLst>
        </xdr:cNvPr>
        <xdr:cNvSpPr txBox="1"/>
      </xdr:nvSpPr>
      <xdr:spPr>
        <a:xfrm>
          <a:off x="4212590" y="17965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6482AD75-3C5A-48EA-85D9-BCBD7038EFFA}"/>
            </a:ext>
          </a:extLst>
        </xdr:cNvPr>
        <xdr:cNvSpPr/>
      </xdr:nvSpPr>
      <xdr:spPr>
        <a:xfrm>
          <a:off x="4131310" y="179835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6555CC82-7742-45D2-BC9B-B8294902C73D}"/>
            </a:ext>
          </a:extLst>
        </xdr:cNvPr>
        <xdr:cNvSpPr/>
      </xdr:nvSpPr>
      <xdr:spPr>
        <a:xfrm>
          <a:off x="3388360" y="1797349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A8596648-B1CA-4A8E-9CBF-FC055BEF9FB9}"/>
            </a:ext>
          </a:extLst>
        </xdr:cNvPr>
        <xdr:cNvSpPr/>
      </xdr:nvSpPr>
      <xdr:spPr>
        <a:xfrm>
          <a:off x="2571750" y="1792532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5CA2740D-21E0-4FB6-AF9A-0744D1F39107}"/>
            </a:ext>
          </a:extLst>
        </xdr:cNvPr>
        <xdr:cNvSpPr/>
      </xdr:nvSpPr>
      <xdr:spPr>
        <a:xfrm>
          <a:off x="1774190" y="179152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71309955-8E8F-4013-B02A-07B6E342DCB7}"/>
            </a:ext>
          </a:extLst>
        </xdr:cNvPr>
        <xdr:cNvSpPr/>
      </xdr:nvSpPr>
      <xdr:spPr>
        <a:xfrm>
          <a:off x="988060" y="1794437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BC7D438-650F-47FC-AAFA-BFCD2FE7BE3D}"/>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BBEB87E-4E74-44E2-9663-83F8D9BEF7BE}"/>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D965F4A-DF56-4A09-8CD7-4B8C2380720F}"/>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7A8993A-0546-430B-A8D8-0C29CA1667DF}"/>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AF825D9-9E9B-4D37-B2D4-7EDA65518B53}"/>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420" name="楕円 419">
          <a:extLst>
            <a:ext uri="{FF2B5EF4-FFF2-40B4-BE49-F238E27FC236}">
              <a16:creationId xmlns:a16="http://schemas.microsoft.com/office/drawing/2014/main" id="{7D18A669-656C-4792-B0C2-FDCABE86AE07}"/>
            </a:ext>
          </a:extLst>
        </xdr:cNvPr>
        <xdr:cNvSpPr/>
      </xdr:nvSpPr>
      <xdr:spPr>
        <a:xfrm>
          <a:off x="4131310" y="178866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82566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70B2C52-EBC3-478E-8F88-D7FB90455F15}"/>
            </a:ext>
          </a:extLst>
        </xdr:cNvPr>
        <xdr:cNvSpPr txBox="1"/>
      </xdr:nvSpPr>
      <xdr:spPr>
        <a:xfrm>
          <a:off x="4212590" y="177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422" name="楕円 421">
          <a:extLst>
            <a:ext uri="{FF2B5EF4-FFF2-40B4-BE49-F238E27FC236}">
              <a16:creationId xmlns:a16="http://schemas.microsoft.com/office/drawing/2014/main" id="{743E366F-2880-4766-AB7D-C4812E73DAAA}"/>
            </a:ext>
          </a:extLst>
        </xdr:cNvPr>
        <xdr:cNvSpPr/>
      </xdr:nvSpPr>
      <xdr:spPr>
        <a:xfrm>
          <a:off x="3388360" y="178809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99061</xdr:rowOff>
    </xdr:from>
    <xdr:to>
      <xdr:col>24</xdr:col>
      <xdr:colOff>63500</xdr:colOff>
      <xdr:row>104</xdr:row>
      <xdr:rowOff>110489</xdr:rowOff>
    </xdr:to>
    <xdr:cxnSp macro="">
      <xdr:nvCxnSpPr>
        <xdr:cNvPr id="423" name="直線コネクタ 422">
          <a:extLst>
            <a:ext uri="{FF2B5EF4-FFF2-40B4-BE49-F238E27FC236}">
              <a16:creationId xmlns:a16="http://schemas.microsoft.com/office/drawing/2014/main" id="{8B9FE87D-8A6A-4F52-BE9D-6705A7A52B31}"/>
            </a:ext>
          </a:extLst>
        </xdr:cNvPr>
        <xdr:cNvCxnSpPr/>
      </xdr:nvCxnSpPr>
      <xdr:spPr>
        <a:xfrm>
          <a:off x="3431540" y="17926051"/>
          <a:ext cx="74295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xdr:rowOff>
    </xdr:from>
    <xdr:to>
      <xdr:col>15</xdr:col>
      <xdr:colOff>101600</xdr:colOff>
      <xdr:row>104</xdr:row>
      <xdr:rowOff>117202</xdr:rowOff>
    </xdr:to>
    <xdr:sp macro="" textlink="">
      <xdr:nvSpPr>
        <xdr:cNvPr id="424" name="楕円 423">
          <a:extLst>
            <a:ext uri="{FF2B5EF4-FFF2-40B4-BE49-F238E27FC236}">
              <a16:creationId xmlns:a16="http://schemas.microsoft.com/office/drawing/2014/main" id="{B3F7333F-BAE5-4814-8168-74152226368A}"/>
            </a:ext>
          </a:extLst>
        </xdr:cNvPr>
        <xdr:cNvSpPr/>
      </xdr:nvSpPr>
      <xdr:spPr>
        <a:xfrm>
          <a:off x="2571750" y="1785021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66402</xdr:rowOff>
    </xdr:from>
    <xdr:to>
      <xdr:col>19</xdr:col>
      <xdr:colOff>177800</xdr:colOff>
      <xdr:row>104</xdr:row>
      <xdr:rowOff>99061</xdr:rowOff>
    </xdr:to>
    <xdr:cxnSp macro="">
      <xdr:nvCxnSpPr>
        <xdr:cNvPr id="425" name="直線コネクタ 424">
          <a:extLst>
            <a:ext uri="{FF2B5EF4-FFF2-40B4-BE49-F238E27FC236}">
              <a16:creationId xmlns:a16="http://schemas.microsoft.com/office/drawing/2014/main" id="{6D0A1F30-A2E2-492B-9D53-1DA3BC73BC4B}"/>
            </a:ext>
          </a:extLst>
        </xdr:cNvPr>
        <xdr:cNvCxnSpPr/>
      </xdr:nvCxnSpPr>
      <xdr:spPr>
        <a:xfrm>
          <a:off x="2626360" y="17895297"/>
          <a:ext cx="805180" cy="3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154395</xdr:rowOff>
    </xdr:from>
    <xdr:to>
      <xdr:col>10</xdr:col>
      <xdr:colOff>165100</xdr:colOff>
      <xdr:row>104</xdr:row>
      <xdr:rowOff>84545</xdr:rowOff>
    </xdr:to>
    <xdr:sp macro="" textlink="">
      <xdr:nvSpPr>
        <xdr:cNvPr id="426" name="楕円 425">
          <a:extLst>
            <a:ext uri="{FF2B5EF4-FFF2-40B4-BE49-F238E27FC236}">
              <a16:creationId xmlns:a16="http://schemas.microsoft.com/office/drawing/2014/main" id="{CBE6A9AA-F944-4D4B-83D5-2427A1CE9AF7}"/>
            </a:ext>
          </a:extLst>
        </xdr:cNvPr>
        <xdr:cNvSpPr/>
      </xdr:nvSpPr>
      <xdr:spPr>
        <a:xfrm>
          <a:off x="1774190" y="1781374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33745</xdr:rowOff>
    </xdr:from>
    <xdr:to>
      <xdr:col>15</xdr:col>
      <xdr:colOff>50800</xdr:colOff>
      <xdr:row>104</xdr:row>
      <xdr:rowOff>66402</xdr:rowOff>
    </xdr:to>
    <xdr:cxnSp macro="">
      <xdr:nvCxnSpPr>
        <xdr:cNvPr id="427" name="直線コネクタ 426">
          <a:extLst>
            <a:ext uri="{FF2B5EF4-FFF2-40B4-BE49-F238E27FC236}">
              <a16:creationId xmlns:a16="http://schemas.microsoft.com/office/drawing/2014/main" id="{3614164A-0DFA-4E85-994D-AF3339C5C51B}"/>
            </a:ext>
          </a:extLst>
        </xdr:cNvPr>
        <xdr:cNvCxnSpPr/>
      </xdr:nvCxnSpPr>
      <xdr:spPr>
        <a:xfrm>
          <a:off x="1828800" y="17862640"/>
          <a:ext cx="7975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121738</xdr:rowOff>
    </xdr:from>
    <xdr:to>
      <xdr:col>6</xdr:col>
      <xdr:colOff>38100</xdr:colOff>
      <xdr:row>104</xdr:row>
      <xdr:rowOff>51888</xdr:rowOff>
    </xdr:to>
    <xdr:sp macro="" textlink="">
      <xdr:nvSpPr>
        <xdr:cNvPr id="428" name="楕円 427">
          <a:extLst>
            <a:ext uri="{FF2B5EF4-FFF2-40B4-BE49-F238E27FC236}">
              <a16:creationId xmlns:a16="http://schemas.microsoft.com/office/drawing/2014/main" id="{E76A82D6-39A5-4C6C-82BE-9694516812CD}"/>
            </a:ext>
          </a:extLst>
        </xdr:cNvPr>
        <xdr:cNvSpPr/>
      </xdr:nvSpPr>
      <xdr:spPr>
        <a:xfrm>
          <a:off x="988060" y="177829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xdr:rowOff>
    </xdr:from>
    <xdr:to>
      <xdr:col>10</xdr:col>
      <xdr:colOff>114300</xdr:colOff>
      <xdr:row>104</xdr:row>
      <xdr:rowOff>33745</xdr:rowOff>
    </xdr:to>
    <xdr:cxnSp macro="">
      <xdr:nvCxnSpPr>
        <xdr:cNvPr id="429" name="直線コネクタ 428">
          <a:extLst>
            <a:ext uri="{FF2B5EF4-FFF2-40B4-BE49-F238E27FC236}">
              <a16:creationId xmlns:a16="http://schemas.microsoft.com/office/drawing/2014/main" id="{8D4369C4-2B14-48E1-98A5-465DFCE38A89}"/>
            </a:ext>
          </a:extLst>
        </xdr:cNvPr>
        <xdr:cNvCxnSpPr/>
      </xdr:nvCxnSpPr>
      <xdr:spPr>
        <a:xfrm>
          <a:off x="1031240" y="17831888"/>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CCCA6C6E-8E94-48D0-9128-8225C2A2E8FA}"/>
            </a:ext>
          </a:extLst>
        </xdr:cNvPr>
        <xdr:cNvSpPr txBox="1"/>
      </xdr:nvSpPr>
      <xdr:spPr>
        <a:xfrm>
          <a:off x="3239144" y="1806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A7363F2E-898B-43AE-9B70-350793F8951A}"/>
            </a:ext>
          </a:extLst>
        </xdr:cNvPr>
        <xdr:cNvSpPr txBox="1"/>
      </xdr:nvSpPr>
      <xdr:spPr>
        <a:xfrm>
          <a:off x="2439044" y="1801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6A14A276-84F3-4CE4-8A53-5E74C43373D9}"/>
            </a:ext>
          </a:extLst>
        </xdr:cNvPr>
        <xdr:cNvSpPr txBox="1"/>
      </xdr:nvSpPr>
      <xdr:spPr>
        <a:xfrm>
          <a:off x="164148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CF1BC875-101B-4AF0-AFFA-4D5EB8060803}"/>
            </a:ext>
          </a:extLst>
        </xdr:cNvPr>
        <xdr:cNvSpPr txBox="1"/>
      </xdr:nvSpPr>
      <xdr:spPr>
        <a:xfrm>
          <a:off x="85535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166388</xdr:rowOff>
    </xdr:from>
    <xdr:ext cx="405111" cy="259045"/>
    <xdr:sp macro="" textlink="">
      <xdr:nvSpPr>
        <xdr:cNvPr id="434" name="n_1mainValue【市民会館】&#10;有形固定資産減価償却率">
          <a:extLst>
            <a:ext uri="{FF2B5EF4-FFF2-40B4-BE49-F238E27FC236}">
              <a16:creationId xmlns:a16="http://schemas.microsoft.com/office/drawing/2014/main" id="{B4895994-BA92-48A9-B8D2-D9EC22B3498D}"/>
            </a:ext>
          </a:extLst>
        </xdr:cNvPr>
        <xdr:cNvSpPr txBox="1"/>
      </xdr:nvSpPr>
      <xdr:spPr>
        <a:xfrm>
          <a:off x="323914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5" name="n_2mainValue【市民会館】&#10;有形固定資産減価償却率">
          <a:extLst>
            <a:ext uri="{FF2B5EF4-FFF2-40B4-BE49-F238E27FC236}">
              <a16:creationId xmlns:a16="http://schemas.microsoft.com/office/drawing/2014/main" id="{8DFBB893-A804-473C-A4F8-0F0CDEF17BC6}"/>
            </a:ext>
          </a:extLst>
        </xdr:cNvPr>
        <xdr:cNvSpPr txBox="1"/>
      </xdr:nvSpPr>
      <xdr:spPr>
        <a:xfrm>
          <a:off x="2439044" y="176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101072</xdr:rowOff>
    </xdr:from>
    <xdr:ext cx="405111" cy="259045"/>
    <xdr:sp macro="" textlink="">
      <xdr:nvSpPr>
        <xdr:cNvPr id="436" name="n_3mainValue【市民会館】&#10;有形固定資産減価償却率">
          <a:extLst>
            <a:ext uri="{FF2B5EF4-FFF2-40B4-BE49-F238E27FC236}">
              <a16:creationId xmlns:a16="http://schemas.microsoft.com/office/drawing/2014/main" id="{66DD1F4D-BE3A-4AA8-A9E4-6438F92A667F}"/>
            </a:ext>
          </a:extLst>
        </xdr:cNvPr>
        <xdr:cNvSpPr txBox="1"/>
      </xdr:nvSpPr>
      <xdr:spPr>
        <a:xfrm>
          <a:off x="1641484" y="175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68415</xdr:rowOff>
    </xdr:from>
    <xdr:ext cx="405111" cy="259045"/>
    <xdr:sp macro="" textlink="">
      <xdr:nvSpPr>
        <xdr:cNvPr id="437" name="n_4mainValue【市民会館】&#10;有形固定資産減価償却率">
          <a:extLst>
            <a:ext uri="{FF2B5EF4-FFF2-40B4-BE49-F238E27FC236}">
              <a16:creationId xmlns:a16="http://schemas.microsoft.com/office/drawing/2014/main" id="{63239AE9-3AD7-42AD-A7A3-89FF2397ACA6}"/>
            </a:ext>
          </a:extLst>
        </xdr:cNvPr>
        <xdr:cNvSpPr txBox="1"/>
      </xdr:nvSpPr>
      <xdr:spPr>
        <a:xfrm>
          <a:off x="855354" y="1755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C46510C-5044-4BD9-913F-12939CA8E809}"/>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F574A71F-93C1-4418-8588-723CFFE0CA0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4FA94AE-4010-42F7-B190-319D573C5C9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B33A970-ECC9-4D31-BB04-28CB958C988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A77A70E6-F699-469A-AE2D-18F10AA2A4F5}"/>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B6B0D09-1494-4D79-8F0D-5CA48601A543}"/>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E839F8F-F899-428C-AB6B-9639C4280BE4}"/>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E430F7CE-4B3D-49CC-BA86-A19CA502D6DF}"/>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3BBC7EA9-E140-4C3C-A006-33BAA41CEF1C}"/>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1FEE28A8-0EAA-4D41-B6C0-2F46ADD1C4CF}"/>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4D1A3632-8CB9-4E03-B768-80D3D2BFB884}"/>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2E66EEB6-EFB2-4F91-B58C-E98A79423000}"/>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7EDE221-127D-40E5-AE9E-F6CB88400730}"/>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8D402CDA-1A65-458E-B4CB-EC1E2327DA4A}"/>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5BD2370B-2BDA-46DF-AF02-8AE732EFF362}"/>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AE738AD8-C70C-43B1-A54C-36E657FD11D3}"/>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173C1874-F87D-441D-BC03-7855ACB342BA}"/>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65FD48-007C-4D82-A063-38B673872533}"/>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8CD2DC7B-EF67-4887-B55B-DF5FE09C238A}"/>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DF30DA2A-80E8-46E5-853D-715DB5D92CBA}"/>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BA51D66-5A78-42EE-BA59-3500EA2659CD}"/>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4500546D-288D-45F3-BBA7-231011EF23F1}"/>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2080624D-8C02-48F1-9A66-CB0F9AE5E5DA}"/>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E2FEB871-51D8-4540-B09A-F418578706DE}"/>
            </a:ext>
          </a:extLst>
        </xdr:cNvPr>
        <xdr:cNvCxnSpPr/>
      </xdr:nvCxnSpPr>
      <xdr:spPr>
        <a:xfrm flipV="1">
          <a:off x="9429115" y="17070704"/>
          <a:ext cx="0" cy="1539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0636E0A0-FB8D-4173-B4F0-95D833C84858}"/>
            </a:ext>
          </a:extLst>
        </xdr:cNvPr>
        <xdr:cNvSpPr txBox="1"/>
      </xdr:nvSpPr>
      <xdr:spPr>
        <a:xfrm>
          <a:off x="9467850" y="186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D3EB7807-3823-47E4-9B28-806A0D46F40D}"/>
            </a:ext>
          </a:extLst>
        </xdr:cNvPr>
        <xdr:cNvCxnSpPr/>
      </xdr:nvCxnSpPr>
      <xdr:spPr>
        <a:xfrm>
          <a:off x="9356090" y="1860994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8C7365FC-BD1A-4CDA-94F6-D9985907760B}"/>
            </a:ext>
          </a:extLst>
        </xdr:cNvPr>
        <xdr:cNvSpPr txBox="1"/>
      </xdr:nvSpPr>
      <xdr:spPr>
        <a:xfrm>
          <a:off x="9467850" y="1685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09C2838C-743D-4AAC-BDD0-AF5D64DDB250}"/>
            </a:ext>
          </a:extLst>
        </xdr:cNvPr>
        <xdr:cNvCxnSpPr/>
      </xdr:nvCxnSpPr>
      <xdr:spPr>
        <a:xfrm>
          <a:off x="9356090" y="1707070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2594FC8F-664B-4CC9-A7F9-EB237FA5D431}"/>
            </a:ext>
          </a:extLst>
        </xdr:cNvPr>
        <xdr:cNvSpPr txBox="1"/>
      </xdr:nvSpPr>
      <xdr:spPr>
        <a:xfrm>
          <a:off x="946785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B1FF80E3-7492-4FE9-B75D-867688A966A0}"/>
            </a:ext>
          </a:extLst>
        </xdr:cNvPr>
        <xdr:cNvSpPr/>
      </xdr:nvSpPr>
      <xdr:spPr>
        <a:xfrm>
          <a:off x="9394190" y="18231485"/>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886012A4-C9A1-4A7B-ABBF-53CDB1A9EB5C}"/>
            </a:ext>
          </a:extLst>
        </xdr:cNvPr>
        <xdr:cNvSpPr/>
      </xdr:nvSpPr>
      <xdr:spPr>
        <a:xfrm>
          <a:off x="8632190" y="1823720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697D1FFB-B366-484A-9249-15C19C0B4B30}"/>
            </a:ext>
          </a:extLst>
        </xdr:cNvPr>
        <xdr:cNvSpPr/>
      </xdr:nvSpPr>
      <xdr:spPr>
        <a:xfrm>
          <a:off x="7846060" y="1824100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218C98B7-C10E-4971-92DE-20C24AFB391F}"/>
            </a:ext>
          </a:extLst>
        </xdr:cNvPr>
        <xdr:cNvSpPr/>
      </xdr:nvSpPr>
      <xdr:spPr>
        <a:xfrm>
          <a:off x="7029450" y="182619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C84B412B-778F-4420-A4F7-5B7EF0506444}"/>
            </a:ext>
          </a:extLst>
        </xdr:cNvPr>
        <xdr:cNvSpPr/>
      </xdr:nvSpPr>
      <xdr:spPr>
        <a:xfrm>
          <a:off x="6231890" y="182753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3938E09-ACBD-4C61-8096-136FF6FAD8A0}"/>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8F74CE6-7AE1-4B69-8850-D81893CAFF8C}"/>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0B55235-0F25-42BA-8B8D-39FC110267CC}"/>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11BC9CF-7CAB-4528-808D-AC42BF4B2E4D}"/>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49CE35E-8637-477E-9B4C-A01E4B22760E}"/>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103505</xdr:rowOff>
    </xdr:from>
    <xdr:to>
      <xdr:col>55</xdr:col>
      <xdr:colOff>50800</xdr:colOff>
      <xdr:row>105</xdr:row>
      <xdr:rowOff>33655</xdr:rowOff>
    </xdr:to>
    <xdr:sp macro="" textlink="">
      <xdr:nvSpPr>
        <xdr:cNvPr id="477" name="楕円 476">
          <a:extLst>
            <a:ext uri="{FF2B5EF4-FFF2-40B4-BE49-F238E27FC236}">
              <a16:creationId xmlns:a16="http://schemas.microsoft.com/office/drawing/2014/main" id="{27CE3D22-A68D-42A3-99AF-146B8C26AD1B}"/>
            </a:ext>
          </a:extLst>
        </xdr:cNvPr>
        <xdr:cNvSpPr/>
      </xdr:nvSpPr>
      <xdr:spPr>
        <a:xfrm>
          <a:off x="9394190" y="179324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126382</xdr:rowOff>
    </xdr:from>
    <xdr:ext cx="469744" cy="259045"/>
    <xdr:sp macro="" textlink="">
      <xdr:nvSpPr>
        <xdr:cNvPr id="478" name="【市民会館】&#10;一人当たり面積該当値テキスト">
          <a:extLst>
            <a:ext uri="{FF2B5EF4-FFF2-40B4-BE49-F238E27FC236}">
              <a16:creationId xmlns:a16="http://schemas.microsoft.com/office/drawing/2014/main" id="{BF80161A-D626-427D-9ADB-862DBD40B60A}"/>
            </a:ext>
          </a:extLst>
        </xdr:cNvPr>
        <xdr:cNvSpPr txBox="1"/>
      </xdr:nvSpPr>
      <xdr:spPr>
        <a:xfrm>
          <a:off x="9467850" y="1778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636</xdr:rowOff>
    </xdr:from>
    <xdr:to>
      <xdr:col>50</xdr:col>
      <xdr:colOff>165100</xdr:colOff>
      <xdr:row>105</xdr:row>
      <xdr:rowOff>102236</xdr:rowOff>
    </xdr:to>
    <xdr:sp macro="" textlink="">
      <xdr:nvSpPr>
        <xdr:cNvPr id="479" name="楕円 478">
          <a:extLst>
            <a:ext uri="{FF2B5EF4-FFF2-40B4-BE49-F238E27FC236}">
              <a16:creationId xmlns:a16="http://schemas.microsoft.com/office/drawing/2014/main" id="{02E2E4BC-8D07-454E-AA2F-E3ED11A55EDF}"/>
            </a:ext>
          </a:extLst>
        </xdr:cNvPr>
        <xdr:cNvSpPr/>
      </xdr:nvSpPr>
      <xdr:spPr>
        <a:xfrm>
          <a:off x="8632190" y="1800288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154305</xdr:rowOff>
    </xdr:from>
    <xdr:to>
      <xdr:col>55</xdr:col>
      <xdr:colOff>0</xdr:colOff>
      <xdr:row>105</xdr:row>
      <xdr:rowOff>51436</xdr:rowOff>
    </xdr:to>
    <xdr:cxnSp macro="">
      <xdr:nvCxnSpPr>
        <xdr:cNvPr id="480" name="直線コネクタ 479">
          <a:extLst>
            <a:ext uri="{FF2B5EF4-FFF2-40B4-BE49-F238E27FC236}">
              <a16:creationId xmlns:a16="http://schemas.microsoft.com/office/drawing/2014/main" id="{893FD265-B969-4DE0-96F6-12126B5A299B}"/>
            </a:ext>
          </a:extLst>
        </xdr:cNvPr>
        <xdr:cNvCxnSpPr/>
      </xdr:nvCxnSpPr>
      <xdr:spPr>
        <a:xfrm flipV="1">
          <a:off x="8686800" y="17985105"/>
          <a:ext cx="74295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12064</xdr:rowOff>
    </xdr:from>
    <xdr:to>
      <xdr:col>46</xdr:col>
      <xdr:colOff>38100</xdr:colOff>
      <xdr:row>105</xdr:row>
      <xdr:rowOff>113664</xdr:rowOff>
    </xdr:to>
    <xdr:sp macro="" textlink="">
      <xdr:nvSpPr>
        <xdr:cNvPr id="481" name="楕円 480">
          <a:extLst>
            <a:ext uri="{FF2B5EF4-FFF2-40B4-BE49-F238E27FC236}">
              <a16:creationId xmlns:a16="http://schemas.microsoft.com/office/drawing/2014/main" id="{5A45C1EF-BC26-4AE4-9704-25650B6F9FC8}"/>
            </a:ext>
          </a:extLst>
        </xdr:cNvPr>
        <xdr:cNvSpPr/>
      </xdr:nvSpPr>
      <xdr:spPr>
        <a:xfrm>
          <a:off x="7846060" y="18018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51436</xdr:rowOff>
    </xdr:from>
    <xdr:to>
      <xdr:col>50</xdr:col>
      <xdr:colOff>114300</xdr:colOff>
      <xdr:row>105</xdr:row>
      <xdr:rowOff>62864</xdr:rowOff>
    </xdr:to>
    <xdr:cxnSp macro="">
      <xdr:nvCxnSpPr>
        <xdr:cNvPr id="482" name="直線コネクタ 481">
          <a:extLst>
            <a:ext uri="{FF2B5EF4-FFF2-40B4-BE49-F238E27FC236}">
              <a16:creationId xmlns:a16="http://schemas.microsoft.com/office/drawing/2014/main" id="{53287E06-6FB4-470E-B809-4B419C46138A}"/>
            </a:ext>
          </a:extLst>
        </xdr:cNvPr>
        <xdr:cNvCxnSpPr/>
      </xdr:nvCxnSpPr>
      <xdr:spPr>
        <a:xfrm flipV="1">
          <a:off x="7889240" y="18057496"/>
          <a:ext cx="797560" cy="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23495</xdr:rowOff>
    </xdr:from>
    <xdr:to>
      <xdr:col>41</xdr:col>
      <xdr:colOff>101600</xdr:colOff>
      <xdr:row>105</xdr:row>
      <xdr:rowOff>125095</xdr:rowOff>
    </xdr:to>
    <xdr:sp macro="" textlink="">
      <xdr:nvSpPr>
        <xdr:cNvPr id="483" name="楕円 482">
          <a:extLst>
            <a:ext uri="{FF2B5EF4-FFF2-40B4-BE49-F238E27FC236}">
              <a16:creationId xmlns:a16="http://schemas.microsoft.com/office/drawing/2014/main" id="{CAB839D8-C907-46DE-A837-0554D058A209}"/>
            </a:ext>
          </a:extLst>
        </xdr:cNvPr>
        <xdr:cNvSpPr/>
      </xdr:nvSpPr>
      <xdr:spPr>
        <a:xfrm>
          <a:off x="7029450" y="180219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62864</xdr:rowOff>
    </xdr:from>
    <xdr:to>
      <xdr:col>45</xdr:col>
      <xdr:colOff>177800</xdr:colOff>
      <xdr:row>105</xdr:row>
      <xdr:rowOff>74295</xdr:rowOff>
    </xdr:to>
    <xdr:cxnSp macro="">
      <xdr:nvCxnSpPr>
        <xdr:cNvPr id="484" name="直線コネクタ 483">
          <a:extLst>
            <a:ext uri="{FF2B5EF4-FFF2-40B4-BE49-F238E27FC236}">
              <a16:creationId xmlns:a16="http://schemas.microsoft.com/office/drawing/2014/main" id="{56EE05AB-3F98-40AE-A89E-FCB39C1F500E}"/>
            </a:ext>
          </a:extLst>
        </xdr:cNvPr>
        <xdr:cNvCxnSpPr/>
      </xdr:nvCxnSpPr>
      <xdr:spPr>
        <a:xfrm flipV="1">
          <a:off x="7084060" y="18061304"/>
          <a:ext cx="80518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34925</xdr:rowOff>
    </xdr:from>
    <xdr:to>
      <xdr:col>36</xdr:col>
      <xdr:colOff>165100</xdr:colOff>
      <xdr:row>105</xdr:row>
      <xdr:rowOff>136525</xdr:rowOff>
    </xdr:to>
    <xdr:sp macro="" textlink="">
      <xdr:nvSpPr>
        <xdr:cNvPr id="485" name="楕円 484">
          <a:extLst>
            <a:ext uri="{FF2B5EF4-FFF2-40B4-BE49-F238E27FC236}">
              <a16:creationId xmlns:a16="http://schemas.microsoft.com/office/drawing/2014/main" id="{00149396-A6A8-4FF3-A93B-721BB3A26A9C}"/>
            </a:ext>
          </a:extLst>
        </xdr:cNvPr>
        <xdr:cNvSpPr/>
      </xdr:nvSpPr>
      <xdr:spPr>
        <a:xfrm>
          <a:off x="6231890" y="1803717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74295</xdr:rowOff>
    </xdr:from>
    <xdr:to>
      <xdr:col>41</xdr:col>
      <xdr:colOff>50800</xdr:colOff>
      <xdr:row>105</xdr:row>
      <xdr:rowOff>85725</xdr:rowOff>
    </xdr:to>
    <xdr:cxnSp macro="">
      <xdr:nvCxnSpPr>
        <xdr:cNvPr id="486" name="直線コネクタ 485">
          <a:extLst>
            <a:ext uri="{FF2B5EF4-FFF2-40B4-BE49-F238E27FC236}">
              <a16:creationId xmlns:a16="http://schemas.microsoft.com/office/drawing/2014/main" id="{2FC4EE6B-48A8-4EB4-9165-97C5104837C2}"/>
            </a:ext>
          </a:extLst>
        </xdr:cNvPr>
        <xdr:cNvCxnSpPr/>
      </xdr:nvCxnSpPr>
      <xdr:spPr>
        <a:xfrm flipV="1">
          <a:off x="6286500" y="18076545"/>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08530963-6C02-4769-A053-BAF8868256B5}"/>
            </a:ext>
          </a:extLst>
        </xdr:cNvPr>
        <xdr:cNvSpPr txBox="1"/>
      </xdr:nvSpPr>
      <xdr:spPr>
        <a:xfrm>
          <a:off x="8454467" y="183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11FF2B21-7AEE-4DB8-91A1-12A2DD0D5D21}"/>
            </a:ext>
          </a:extLst>
        </xdr:cNvPr>
        <xdr:cNvSpPr txBox="1"/>
      </xdr:nvSpPr>
      <xdr:spPr>
        <a:xfrm>
          <a:off x="7673417" y="1833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A137DA5E-2B5C-4088-83F6-1DB69C0F8DB7}"/>
            </a:ext>
          </a:extLst>
        </xdr:cNvPr>
        <xdr:cNvSpPr txBox="1"/>
      </xdr:nvSpPr>
      <xdr:spPr>
        <a:xfrm>
          <a:off x="6866332" y="1835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EF2860F5-B9E3-447D-8FBB-C9C319BE9401}"/>
            </a:ext>
          </a:extLst>
        </xdr:cNvPr>
        <xdr:cNvSpPr txBox="1"/>
      </xdr:nvSpPr>
      <xdr:spPr>
        <a:xfrm>
          <a:off x="6068772"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118763</xdr:rowOff>
    </xdr:from>
    <xdr:ext cx="469744" cy="259045"/>
    <xdr:sp macro="" textlink="">
      <xdr:nvSpPr>
        <xdr:cNvPr id="491" name="n_1mainValue【市民会館】&#10;一人当たり面積">
          <a:extLst>
            <a:ext uri="{FF2B5EF4-FFF2-40B4-BE49-F238E27FC236}">
              <a16:creationId xmlns:a16="http://schemas.microsoft.com/office/drawing/2014/main" id="{8FCAA184-4F51-4E45-8A16-9A6123408897}"/>
            </a:ext>
          </a:extLst>
        </xdr:cNvPr>
        <xdr:cNvSpPr txBox="1"/>
      </xdr:nvSpPr>
      <xdr:spPr>
        <a:xfrm>
          <a:off x="8454467" y="1778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130191</xdr:rowOff>
    </xdr:from>
    <xdr:ext cx="469744" cy="259045"/>
    <xdr:sp macro="" textlink="">
      <xdr:nvSpPr>
        <xdr:cNvPr id="492" name="n_2mainValue【市民会館】&#10;一人当たり面積">
          <a:extLst>
            <a:ext uri="{FF2B5EF4-FFF2-40B4-BE49-F238E27FC236}">
              <a16:creationId xmlns:a16="http://schemas.microsoft.com/office/drawing/2014/main" id="{67A52377-9CC7-4700-AE11-CCC48A9F3088}"/>
            </a:ext>
          </a:extLst>
        </xdr:cNvPr>
        <xdr:cNvSpPr txBox="1"/>
      </xdr:nvSpPr>
      <xdr:spPr>
        <a:xfrm>
          <a:off x="7673417" y="177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141622</xdr:rowOff>
    </xdr:from>
    <xdr:ext cx="469744" cy="259045"/>
    <xdr:sp macro="" textlink="">
      <xdr:nvSpPr>
        <xdr:cNvPr id="493" name="n_3mainValue【市民会館】&#10;一人当たり面積">
          <a:extLst>
            <a:ext uri="{FF2B5EF4-FFF2-40B4-BE49-F238E27FC236}">
              <a16:creationId xmlns:a16="http://schemas.microsoft.com/office/drawing/2014/main" id="{B37A6729-725C-4722-B87B-4C73ECDD213B}"/>
            </a:ext>
          </a:extLst>
        </xdr:cNvPr>
        <xdr:cNvSpPr txBox="1"/>
      </xdr:nvSpPr>
      <xdr:spPr>
        <a:xfrm>
          <a:off x="6866332" y="177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153052</xdr:rowOff>
    </xdr:from>
    <xdr:ext cx="469744" cy="259045"/>
    <xdr:sp macro="" textlink="">
      <xdr:nvSpPr>
        <xdr:cNvPr id="494" name="n_4mainValue【市民会館】&#10;一人当たり面積">
          <a:extLst>
            <a:ext uri="{FF2B5EF4-FFF2-40B4-BE49-F238E27FC236}">
              <a16:creationId xmlns:a16="http://schemas.microsoft.com/office/drawing/2014/main" id="{C12B4F06-3DCE-4F5B-BBCB-43A13595A772}"/>
            </a:ext>
          </a:extLst>
        </xdr:cNvPr>
        <xdr:cNvSpPr txBox="1"/>
      </xdr:nvSpPr>
      <xdr:spPr>
        <a:xfrm>
          <a:off x="6068772" y="178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8F96C8D-63DE-4B53-A871-C028BCEA2F24}"/>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4D2C433-7916-4FF7-B961-6FF37C90FF0D}"/>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FCA98D1-D0CE-4915-A3DB-1939B4EAE159}"/>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74EE055-9D08-40B3-8EA4-8A60621CF2A5}"/>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1A8C4DF-6AAF-440B-8508-8CD242215374}"/>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57957FA-28F9-4DC9-AE8D-DA7AE273915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04858CF-BAA6-4189-ACF7-37AEC48B9FCD}"/>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41F784A9-123F-4869-908A-B726CC6D9598}"/>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A0BAAFE-DB56-4A83-9F35-500CB67EEA2A}"/>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1028650-1FE0-4081-9657-423E06B964AE}"/>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B67FB69C-9897-4913-AEB3-3EF39948BC27}"/>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B015A70C-94EA-46A1-B587-CEBE41FF3313}"/>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9D9EE0FC-8054-4A1F-AD0A-DECDAD839A3D}"/>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E1F93992-F2F1-45AB-8EAF-8FBFF7F1B2CB}"/>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BD9B26AA-FA6A-447F-849B-D5EA4EFF726E}"/>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55088B22-AD18-479F-A0A5-58BEE3EDCB46}"/>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A16BB51D-17AF-4701-A5E8-1FE0A2A58A66}"/>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46ECEFB8-6845-425C-9239-57B46AF2A89E}"/>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306BB14B-4913-47E3-B46D-F34911EFC5A5}"/>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4AFF66B7-EE72-4EC5-8BF6-B3F721C5462D}"/>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A2E7FA5F-74CB-4D04-9040-082E42520565}"/>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AD39F452-3AF7-4D26-A3F1-AF55A8917B76}"/>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D496C0DB-8545-4DD5-96F6-72F7AFEC1481}"/>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23CD2FDB-168B-4DD1-A3B1-9C14157D4C9B}"/>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5AE8C9BC-B096-4E63-AAC3-9D807B53C650}"/>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C803C8B7-3A34-4D46-A857-BA4F31BBC007}"/>
            </a:ext>
          </a:extLst>
        </xdr:cNvPr>
        <xdr:cNvCxnSpPr/>
      </xdr:nvCxnSpPr>
      <xdr:spPr>
        <a:xfrm flipV="1">
          <a:off x="14703424" y="5826034"/>
          <a:ext cx="0" cy="142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249FECB5-C1AC-4480-9A94-3DBBD0D0203B}"/>
            </a:ext>
          </a:extLst>
        </xdr:cNvPr>
        <xdr:cNvSpPr txBox="1"/>
      </xdr:nvSpPr>
      <xdr:spPr>
        <a:xfrm>
          <a:off x="14742160" y="725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F756E628-BAC3-4BE3-8647-467B39BA1A5E}"/>
            </a:ext>
          </a:extLst>
        </xdr:cNvPr>
        <xdr:cNvCxnSpPr/>
      </xdr:nvCxnSpPr>
      <xdr:spPr>
        <a:xfrm>
          <a:off x="14611350" y="7251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AFB0152B-3522-4CCE-822B-2DC313E4B03C}"/>
            </a:ext>
          </a:extLst>
        </xdr:cNvPr>
        <xdr:cNvSpPr txBox="1"/>
      </xdr:nvSpPr>
      <xdr:spPr>
        <a:xfrm>
          <a:off x="1474216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B7AD7AA0-D834-4E52-B5B8-0E462FDB8091}"/>
            </a:ext>
          </a:extLst>
        </xdr:cNvPr>
        <xdr:cNvCxnSpPr/>
      </xdr:nvCxnSpPr>
      <xdr:spPr>
        <a:xfrm>
          <a:off x="14611350" y="582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847885FD-A137-43E4-A66C-217BDAFA707E}"/>
            </a:ext>
          </a:extLst>
        </xdr:cNvPr>
        <xdr:cNvSpPr txBox="1"/>
      </xdr:nvSpPr>
      <xdr:spPr>
        <a:xfrm>
          <a:off x="14742160" y="6645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AE384FBE-45C4-4DB9-8D55-9770D9599A01}"/>
            </a:ext>
          </a:extLst>
        </xdr:cNvPr>
        <xdr:cNvSpPr/>
      </xdr:nvSpPr>
      <xdr:spPr>
        <a:xfrm>
          <a:off x="14649450" y="66610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20363288-3544-4028-B32A-173615AF758E}"/>
            </a:ext>
          </a:extLst>
        </xdr:cNvPr>
        <xdr:cNvSpPr/>
      </xdr:nvSpPr>
      <xdr:spPr>
        <a:xfrm>
          <a:off x="13887450" y="669752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C93A3CD1-4CAF-455E-9FE6-84E2EAA937E9}"/>
            </a:ext>
          </a:extLst>
        </xdr:cNvPr>
        <xdr:cNvSpPr/>
      </xdr:nvSpPr>
      <xdr:spPr>
        <a:xfrm>
          <a:off x="13089890" y="66493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D90FE2BC-61A1-4A71-BB16-E64C44B06569}"/>
            </a:ext>
          </a:extLst>
        </xdr:cNvPr>
        <xdr:cNvSpPr/>
      </xdr:nvSpPr>
      <xdr:spPr>
        <a:xfrm>
          <a:off x="12303760" y="66044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C26DEB46-AA5C-4E74-8E82-24651F0692A6}"/>
            </a:ext>
          </a:extLst>
        </xdr:cNvPr>
        <xdr:cNvSpPr/>
      </xdr:nvSpPr>
      <xdr:spPr>
        <a:xfrm>
          <a:off x="11487150" y="6477907"/>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BE95158-1221-4C57-9936-FF2C820128C8}"/>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EBA76BC-51D5-4AB3-AE62-46544F5A80DE}"/>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D975B1C-63FB-42CB-B2CE-36F9F14CF90B}"/>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ECCFBDB-2CA4-4C5C-B7A4-E8032584D185}"/>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8427205-E8BA-4C83-8938-11C85B02E023}"/>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169092</xdr:rowOff>
    </xdr:from>
    <xdr:to>
      <xdr:col>85</xdr:col>
      <xdr:colOff>177800</xdr:colOff>
      <xdr:row>37</xdr:row>
      <xdr:rowOff>99242</xdr:rowOff>
    </xdr:to>
    <xdr:sp macro="" textlink="">
      <xdr:nvSpPr>
        <xdr:cNvPr id="536" name="楕円 535">
          <a:extLst>
            <a:ext uri="{FF2B5EF4-FFF2-40B4-BE49-F238E27FC236}">
              <a16:creationId xmlns:a16="http://schemas.microsoft.com/office/drawing/2014/main" id="{C0A6FA1C-CC58-44EC-9114-ED65C40EA1DB}"/>
            </a:ext>
          </a:extLst>
        </xdr:cNvPr>
        <xdr:cNvSpPr/>
      </xdr:nvSpPr>
      <xdr:spPr>
        <a:xfrm>
          <a:off x="14649450" y="63451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20519</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79425793-81E4-4DF8-974E-A6971BD3F743}"/>
            </a:ext>
          </a:extLst>
        </xdr:cNvPr>
        <xdr:cNvSpPr txBox="1"/>
      </xdr:nvSpPr>
      <xdr:spPr>
        <a:xfrm>
          <a:off x="14742160" y="618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538" name="楕円 537">
          <a:extLst>
            <a:ext uri="{FF2B5EF4-FFF2-40B4-BE49-F238E27FC236}">
              <a16:creationId xmlns:a16="http://schemas.microsoft.com/office/drawing/2014/main" id="{9D7E54E1-D1BB-4237-BE1D-5D09DD9FCB48}"/>
            </a:ext>
          </a:extLst>
        </xdr:cNvPr>
        <xdr:cNvSpPr/>
      </xdr:nvSpPr>
      <xdr:spPr>
        <a:xfrm>
          <a:off x="13887450" y="65176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48442</xdr:rowOff>
    </xdr:from>
    <xdr:to>
      <xdr:col>85</xdr:col>
      <xdr:colOff>127000</xdr:colOff>
      <xdr:row>38</xdr:row>
      <xdr:rowOff>53340</xdr:rowOff>
    </xdr:to>
    <xdr:cxnSp macro="">
      <xdr:nvCxnSpPr>
        <xdr:cNvPr id="539" name="直線コネクタ 538">
          <a:extLst>
            <a:ext uri="{FF2B5EF4-FFF2-40B4-BE49-F238E27FC236}">
              <a16:creationId xmlns:a16="http://schemas.microsoft.com/office/drawing/2014/main" id="{8EB8003C-9D6E-4D0E-8826-AF14538656E0}"/>
            </a:ext>
          </a:extLst>
        </xdr:cNvPr>
        <xdr:cNvCxnSpPr/>
      </xdr:nvCxnSpPr>
      <xdr:spPr>
        <a:xfrm flipV="1">
          <a:off x="13942060" y="6393997"/>
          <a:ext cx="762000" cy="1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134801</xdr:rowOff>
    </xdr:from>
    <xdr:to>
      <xdr:col>76</xdr:col>
      <xdr:colOff>165100</xdr:colOff>
      <xdr:row>38</xdr:row>
      <xdr:rowOff>64951</xdr:rowOff>
    </xdr:to>
    <xdr:sp macro="" textlink="">
      <xdr:nvSpPr>
        <xdr:cNvPr id="540" name="楕円 539">
          <a:extLst>
            <a:ext uri="{FF2B5EF4-FFF2-40B4-BE49-F238E27FC236}">
              <a16:creationId xmlns:a16="http://schemas.microsoft.com/office/drawing/2014/main" id="{8AFAD2D0-5871-4B9C-BC82-6E215250B9DC}"/>
            </a:ext>
          </a:extLst>
        </xdr:cNvPr>
        <xdr:cNvSpPr/>
      </xdr:nvSpPr>
      <xdr:spPr>
        <a:xfrm>
          <a:off x="13089890" y="64746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xdr:rowOff>
    </xdr:from>
    <xdr:to>
      <xdr:col>81</xdr:col>
      <xdr:colOff>50800</xdr:colOff>
      <xdr:row>38</xdr:row>
      <xdr:rowOff>53340</xdr:rowOff>
    </xdr:to>
    <xdr:cxnSp macro="">
      <xdr:nvCxnSpPr>
        <xdr:cNvPr id="541" name="直線コネクタ 540">
          <a:extLst>
            <a:ext uri="{FF2B5EF4-FFF2-40B4-BE49-F238E27FC236}">
              <a16:creationId xmlns:a16="http://schemas.microsoft.com/office/drawing/2014/main" id="{92CB46CD-05FB-4759-A4FA-616B25897D97}"/>
            </a:ext>
          </a:extLst>
        </xdr:cNvPr>
        <xdr:cNvCxnSpPr/>
      </xdr:nvCxnSpPr>
      <xdr:spPr>
        <a:xfrm>
          <a:off x="13144500" y="6533061"/>
          <a:ext cx="7975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42" name="楕円 541">
          <a:extLst>
            <a:ext uri="{FF2B5EF4-FFF2-40B4-BE49-F238E27FC236}">
              <a16:creationId xmlns:a16="http://schemas.microsoft.com/office/drawing/2014/main" id="{0A17D72A-4E37-432C-8CF9-EE268F2AB4C1}"/>
            </a:ext>
          </a:extLst>
        </xdr:cNvPr>
        <xdr:cNvSpPr/>
      </xdr:nvSpPr>
      <xdr:spPr>
        <a:xfrm>
          <a:off x="12303760" y="64414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38</xdr:row>
      <xdr:rowOff>14151</xdr:rowOff>
    </xdr:to>
    <xdr:cxnSp macro="">
      <xdr:nvCxnSpPr>
        <xdr:cNvPr id="543" name="直線コネクタ 542">
          <a:extLst>
            <a:ext uri="{FF2B5EF4-FFF2-40B4-BE49-F238E27FC236}">
              <a16:creationId xmlns:a16="http://schemas.microsoft.com/office/drawing/2014/main" id="{AFA807EA-BB2C-4B5E-AA7D-A23A3203C6F8}"/>
            </a:ext>
          </a:extLst>
        </xdr:cNvPr>
        <xdr:cNvCxnSpPr/>
      </xdr:nvCxnSpPr>
      <xdr:spPr>
        <a:xfrm>
          <a:off x="12346940" y="6486525"/>
          <a:ext cx="79756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54792</xdr:rowOff>
    </xdr:from>
    <xdr:to>
      <xdr:col>67</xdr:col>
      <xdr:colOff>101600</xdr:colOff>
      <xdr:row>37</xdr:row>
      <xdr:rowOff>156392</xdr:rowOff>
    </xdr:to>
    <xdr:sp macro="" textlink="">
      <xdr:nvSpPr>
        <xdr:cNvPr id="544" name="楕円 543">
          <a:extLst>
            <a:ext uri="{FF2B5EF4-FFF2-40B4-BE49-F238E27FC236}">
              <a16:creationId xmlns:a16="http://schemas.microsoft.com/office/drawing/2014/main" id="{F1917B65-DFAC-4EE5-BF3E-323C22F9C686}"/>
            </a:ext>
          </a:extLst>
        </xdr:cNvPr>
        <xdr:cNvSpPr/>
      </xdr:nvSpPr>
      <xdr:spPr>
        <a:xfrm>
          <a:off x="11487150" y="64022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105592</xdr:rowOff>
    </xdr:from>
    <xdr:to>
      <xdr:col>71</xdr:col>
      <xdr:colOff>177800</xdr:colOff>
      <xdr:row>37</xdr:row>
      <xdr:rowOff>144780</xdr:rowOff>
    </xdr:to>
    <xdr:cxnSp macro="">
      <xdr:nvCxnSpPr>
        <xdr:cNvPr id="545" name="直線コネクタ 544">
          <a:extLst>
            <a:ext uri="{FF2B5EF4-FFF2-40B4-BE49-F238E27FC236}">
              <a16:creationId xmlns:a16="http://schemas.microsoft.com/office/drawing/2014/main" id="{E07D6598-3931-45F6-B8CD-2D879F011F62}"/>
            </a:ext>
          </a:extLst>
        </xdr:cNvPr>
        <xdr:cNvCxnSpPr/>
      </xdr:nvCxnSpPr>
      <xdr:spPr>
        <a:xfrm>
          <a:off x="11541760" y="6447337"/>
          <a:ext cx="80518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6E138779-A7B1-46AF-90AE-F81678F472C1}"/>
            </a:ext>
          </a:extLst>
        </xdr:cNvPr>
        <xdr:cNvSpPr txBox="1"/>
      </xdr:nvSpPr>
      <xdr:spPr>
        <a:xfrm>
          <a:off x="13738234" y="678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30AAE7BF-380D-4465-B038-7E13C1EFC192}"/>
            </a:ext>
          </a:extLst>
        </xdr:cNvPr>
        <xdr:cNvSpPr txBox="1"/>
      </xdr:nvSpPr>
      <xdr:spPr>
        <a:xfrm>
          <a:off x="12957184" y="674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6FC2892-ADDE-42E5-8F11-5091D5D1CF75}"/>
            </a:ext>
          </a:extLst>
        </xdr:cNvPr>
        <xdr:cNvSpPr txBox="1"/>
      </xdr:nvSpPr>
      <xdr:spPr>
        <a:xfrm>
          <a:off x="12171054" y="669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38EF6121-BF89-4DF9-A5CA-50D1F96B1056}"/>
            </a:ext>
          </a:extLst>
        </xdr:cNvPr>
        <xdr:cNvSpPr txBox="1"/>
      </xdr:nvSpPr>
      <xdr:spPr>
        <a:xfrm>
          <a:off x="11354444" y="657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120667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A5AB9521-D8F0-4C97-BB47-D376FC866E34}"/>
            </a:ext>
          </a:extLst>
        </xdr:cNvPr>
        <xdr:cNvSpPr txBox="1"/>
      </xdr:nvSpPr>
      <xdr:spPr>
        <a:xfrm>
          <a:off x="1373823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81478</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49C0249-3777-4188-A813-72C236E2654F}"/>
            </a:ext>
          </a:extLst>
        </xdr:cNvPr>
        <xdr:cNvSpPr txBox="1"/>
      </xdr:nvSpPr>
      <xdr:spPr>
        <a:xfrm>
          <a:off x="12957184" y="625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7EDD0BE7-8825-462F-B7D1-60E29162FD4A}"/>
            </a:ext>
          </a:extLst>
        </xdr:cNvPr>
        <xdr:cNvSpPr txBox="1"/>
      </xdr:nvSpPr>
      <xdr:spPr>
        <a:xfrm>
          <a:off x="1217105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1469</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F3B59DC1-FCB6-4BDE-B764-72065371B7DB}"/>
            </a:ext>
          </a:extLst>
        </xdr:cNvPr>
        <xdr:cNvSpPr txBox="1"/>
      </xdr:nvSpPr>
      <xdr:spPr>
        <a:xfrm>
          <a:off x="113544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29BB9281-E20F-4568-B972-EF56863EB9E4}"/>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015EDD1-E98D-4C54-85C7-A5439988DB55}"/>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3309655C-248E-45F5-9850-BD2CD29CC8D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25FEA250-1B87-4B2E-A693-5471A5530D31}"/>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B0CE58CE-7326-480F-93D1-284A787D3262}"/>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FF24CB7D-1911-4C67-9D11-B60B710B9E85}"/>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57419BEF-DCB9-4D8B-8D4F-B0C5145B9AC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AE32E8B2-B4CE-4B0A-BB38-A3780158934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9F1C7AD9-9441-462E-AF7F-CBCA6E9ED4E3}"/>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AE1D8A16-8885-4E87-80C0-CEC71EBB2ABE}"/>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2158C8C0-D106-499D-9C56-CD8118671BD6}"/>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9BBC79FC-F114-481F-B25B-E945DD1544B2}"/>
            </a:ext>
          </a:extLst>
        </xdr:cNvPr>
        <xdr:cNvSpPr txBox="1"/>
      </xdr:nvSpPr>
      <xdr:spPr>
        <a:xfrm>
          <a:off x="16252324" y="715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99D8B7D1-950D-4F6E-A575-F3609EA2B2C0}"/>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9E4DDE5B-64DC-459F-B309-839CB95F3C5F}"/>
            </a:ext>
          </a:extLst>
        </xdr:cNvPr>
        <xdr:cNvSpPr txBox="1"/>
      </xdr:nvSpPr>
      <xdr:spPr>
        <a:xfrm>
          <a:off x="15943791" y="682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C6AA31F3-B0D5-431A-AFC9-247579686280}"/>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9D9294D8-1CD6-48C9-9EDF-F50BFF735426}"/>
            </a:ext>
          </a:extLst>
        </xdr:cNvPr>
        <xdr:cNvSpPr txBox="1"/>
      </xdr:nvSpPr>
      <xdr:spPr>
        <a:xfrm>
          <a:off x="1594379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392D519E-5979-4B4C-A18D-AD75409D4A42}"/>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19F546C6-9316-478C-A5A5-F7E23D57DCE8}"/>
            </a:ext>
          </a:extLst>
        </xdr:cNvPr>
        <xdr:cNvSpPr txBox="1"/>
      </xdr:nvSpPr>
      <xdr:spPr>
        <a:xfrm>
          <a:off x="15943791" y="61753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40D1EEE9-9DD7-45D4-993E-B1D42903BBD2}"/>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13E0C5C-8AA4-4F84-92B8-F883A1060B17}"/>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37A0BC12-48AB-4F9D-955C-D536158D8037}"/>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C3417468-6CF6-4605-9ACF-74D279BFEA86}"/>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E443BD89-9002-42F5-88EE-08E5B5A44163}"/>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39D188CF-2CA1-47CF-9E74-C2270E19D8F5}"/>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AEDA3437-467D-4BD8-A8AF-9463C12C9D12}"/>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A56D3F3B-3DBA-49B9-BD4E-5E408F9BD29C}"/>
            </a:ext>
          </a:extLst>
        </xdr:cNvPr>
        <xdr:cNvCxnSpPr/>
      </xdr:nvCxnSpPr>
      <xdr:spPr>
        <a:xfrm flipV="1">
          <a:off x="19947254" y="5676422"/>
          <a:ext cx="0" cy="161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429E7C59-5072-4756-A097-F4609C1102A8}"/>
            </a:ext>
          </a:extLst>
        </xdr:cNvPr>
        <xdr:cNvSpPr txBox="1"/>
      </xdr:nvSpPr>
      <xdr:spPr>
        <a:xfrm>
          <a:off x="19985990" y="729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4BCAB3B2-B511-493B-9EB8-32A0DF5206DD}"/>
            </a:ext>
          </a:extLst>
        </xdr:cNvPr>
        <xdr:cNvCxnSpPr/>
      </xdr:nvCxnSpPr>
      <xdr:spPr>
        <a:xfrm>
          <a:off x="19885660" y="7289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DFA8FC93-ADF0-42CE-AABB-0EB4A85F01F0}"/>
            </a:ext>
          </a:extLst>
        </xdr:cNvPr>
        <xdr:cNvSpPr txBox="1"/>
      </xdr:nvSpPr>
      <xdr:spPr>
        <a:xfrm>
          <a:off x="19985990" y="545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5FC8EA57-303A-4075-B959-B982752D9232}"/>
            </a:ext>
          </a:extLst>
        </xdr:cNvPr>
        <xdr:cNvCxnSpPr/>
      </xdr:nvCxnSpPr>
      <xdr:spPr>
        <a:xfrm>
          <a:off x="19885660" y="56764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8BB3B4ED-FF20-4539-87C3-76CFE943AEF6}"/>
            </a:ext>
          </a:extLst>
        </xdr:cNvPr>
        <xdr:cNvSpPr txBox="1"/>
      </xdr:nvSpPr>
      <xdr:spPr>
        <a:xfrm>
          <a:off x="1998599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EC2289C8-559F-41DB-97AB-A10F5C3C9263}"/>
            </a:ext>
          </a:extLst>
        </xdr:cNvPr>
        <xdr:cNvSpPr/>
      </xdr:nvSpPr>
      <xdr:spPr>
        <a:xfrm>
          <a:off x="19904710" y="686499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E2098113-30D6-45AB-915F-D926525E0EA2}"/>
            </a:ext>
          </a:extLst>
        </xdr:cNvPr>
        <xdr:cNvSpPr/>
      </xdr:nvSpPr>
      <xdr:spPr>
        <a:xfrm>
          <a:off x="19161760" y="6888167"/>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F70B3C45-FDB4-4BF5-9FD7-D5B606327F7C}"/>
            </a:ext>
          </a:extLst>
        </xdr:cNvPr>
        <xdr:cNvSpPr/>
      </xdr:nvSpPr>
      <xdr:spPr>
        <a:xfrm>
          <a:off x="18345150" y="68935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F5EB0E1B-1727-478F-806F-A40B29E3F790}"/>
            </a:ext>
          </a:extLst>
        </xdr:cNvPr>
        <xdr:cNvSpPr/>
      </xdr:nvSpPr>
      <xdr:spPr>
        <a:xfrm>
          <a:off x="17547590" y="691230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71C9630C-1E25-4225-B41D-46AC0E43AAFD}"/>
            </a:ext>
          </a:extLst>
        </xdr:cNvPr>
        <xdr:cNvSpPr/>
      </xdr:nvSpPr>
      <xdr:spPr>
        <a:xfrm>
          <a:off x="16761460" y="695360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DD9A85F-A54C-46C0-9ED1-057309D08F70}"/>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CDCF88A-E1C9-4E62-BDD5-B8A8BE311376}"/>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060236D-E410-42BC-8089-E321BEDD05EC}"/>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C4E90CD-009F-487A-B2B4-59BE44BC6C7F}"/>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603BE4E-F918-4C73-8387-7A8801D74D5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101965</xdr:rowOff>
    </xdr:from>
    <xdr:to>
      <xdr:col>116</xdr:col>
      <xdr:colOff>114300</xdr:colOff>
      <xdr:row>38</xdr:row>
      <xdr:rowOff>32114</xdr:rowOff>
    </xdr:to>
    <xdr:sp macro="" textlink="">
      <xdr:nvSpPr>
        <xdr:cNvPr id="595" name="楕円 594">
          <a:extLst>
            <a:ext uri="{FF2B5EF4-FFF2-40B4-BE49-F238E27FC236}">
              <a16:creationId xmlns:a16="http://schemas.microsoft.com/office/drawing/2014/main" id="{2E60DDAA-E610-476E-84FC-43ED8657B4C4}"/>
            </a:ext>
          </a:extLst>
        </xdr:cNvPr>
        <xdr:cNvSpPr/>
      </xdr:nvSpPr>
      <xdr:spPr>
        <a:xfrm>
          <a:off x="19904710" y="6441805"/>
          <a:ext cx="97790" cy="10350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124842</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ED829131-B6F7-432D-AEAA-BEDA24407832}"/>
            </a:ext>
          </a:extLst>
        </xdr:cNvPr>
        <xdr:cNvSpPr txBox="1"/>
      </xdr:nvSpPr>
      <xdr:spPr>
        <a:xfrm>
          <a:off x="19985990" y="629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64105</xdr:rowOff>
    </xdr:from>
    <xdr:to>
      <xdr:col>112</xdr:col>
      <xdr:colOff>38100</xdr:colOff>
      <xdr:row>35</xdr:row>
      <xdr:rowOff>165705</xdr:rowOff>
    </xdr:to>
    <xdr:sp macro="" textlink="">
      <xdr:nvSpPr>
        <xdr:cNvPr id="597" name="楕円 596">
          <a:extLst>
            <a:ext uri="{FF2B5EF4-FFF2-40B4-BE49-F238E27FC236}">
              <a16:creationId xmlns:a16="http://schemas.microsoft.com/office/drawing/2014/main" id="{A519A62E-D773-4F83-B3F6-D1855AFA0FB5}"/>
            </a:ext>
          </a:extLst>
        </xdr:cNvPr>
        <xdr:cNvSpPr/>
      </xdr:nvSpPr>
      <xdr:spPr>
        <a:xfrm>
          <a:off x="19161760" y="6061045"/>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114905</xdr:rowOff>
    </xdr:from>
    <xdr:to>
      <xdr:col>116</xdr:col>
      <xdr:colOff>63500</xdr:colOff>
      <xdr:row>37</xdr:row>
      <xdr:rowOff>152765</xdr:rowOff>
    </xdr:to>
    <xdr:cxnSp macro="">
      <xdr:nvCxnSpPr>
        <xdr:cNvPr id="598" name="直線コネクタ 597">
          <a:extLst>
            <a:ext uri="{FF2B5EF4-FFF2-40B4-BE49-F238E27FC236}">
              <a16:creationId xmlns:a16="http://schemas.microsoft.com/office/drawing/2014/main" id="{F9D281D1-CB46-428A-B285-8D7E788137E4}"/>
            </a:ext>
          </a:extLst>
        </xdr:cNvPr>
        <xdr:cNvCxnSpPr/>
      </xdr:nvCxnSpPr>
      <xdr:spPr>
        <a:xfrm>
          <a:off x="19204940" y="6115655"/>
          <a:ext cx="742950" cy="38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86443</xdr:rowOff>
    </xdr:from>
    <xdr:to>
      <xdr:col>107</xdr:col>
      <xdr:colOff>101600</xdr:colOff>
      <xdr:row>36</xdr:row>
      <xdr:rowOff>16593</xdr:rowOff>
    </xdr:to>
    <xdr:sp macro="" textlink="">
      <xdr:nvSpPr>
        <xdr:cNvPr id="599" name="楕円 598">
          <a:extLst>
            <a:ext uri="{FF2B5EF4-FFF2-40B4-BE49-F238E27FC236}">
              <a16:creationId xmlns:a16="http://schemas.microsoft.com/office/drawing/2014/main" id="{E3AB7C68-ACEC-40C6-B0CF-50B9DB52AE09}"/>
            </a:ext>
          </a:extLst>
        </xdr:cNvPr>
        <xdr:cNvSpPr/>
      </xdr:nvSpPr>
      <xdr:spPr>
        <a:xfrm>
          <a:off x="18345150" y="608909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114905</xdr:rowOff>
    </xdr:from>
    <xdr:to>
      <xdr:col>111</xdr:col>
      <xdr:colOff>177800</xdr:colOff>
      <xdr:row>35</xdr:row>
      <xdr:rowOff>137243</xdr:rowOff>
    </xdr:to>
    <xdr:cxnSp macro="">
      <xdr:nvCxnSpPr>
        <xdr:cNvPr id="600" name="直線コネクタ 599">
          <a:extLst>
            <a:ext uri="{FF2B5EF4-FFF2-40B4-BE49-F238E27FC236}">
              <a16:creationId xmlns:a16="http://schemas.microsoft.com/office/drawing/2014/main" id="{CEF24A5E-28CA-478E-B7EE-92E1B799C48C}"/>
            </a:ext>
          </a:extLst>
        </xdr:cNvPr>
        <xdr:cNvCxnSpPr/>
      </xdr:nvCxnSpPr>
      <xdr:spPr>
        <a:xfrm flipV="1">
          <a:off x="18399760" y="6115655"/>
          <a:ext cx="805180" cy="1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108858</xdr:rowOff>
    </xdr:from>
    <xdr:to>
      <xdr:col>102</xdr:col>
      <xdr:colOff>165100</xdr:colOff>
      <xdr:row>36</xdr:row>
      <xdr:rowOff>39008</xdr:rowOff>
    </xdr:to>
    <xdr:sp macro="" textlink="">
      <xdr:nvSpPr>
        <xdr:cNvPr id="601" name="楕円 600">
          <a:extLst>
            <a:ext uri="{FF2B5EF4-FFF2-40B4-BE49-F238E27FC236}">
              <a16:creationId xmlns:a16="http://schemas.microsoft.com/office/drawing/2014/main" id="{38A301FD-EA37-49B3-9333-D187FE10B125}"/>
            </a:ext>
          </a:extLst>
        </xdr:cNvPr>
        <xdr:cNvSpPr/>
      </xdr:nvSpPr>
      <xdr:spPr>
        <a:xfrm>
          <a:off x="17547590" y="610770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137243</xdr:rowOff>
    </xdr:from>
    <xdr:to>
      <xdr:col>107</xdr:col>
      <xdr:colOff>50800</xdr:colOff>
      <xdr:row>35</xdr:row>
      <xdr:rowOff>159658</xdr:rowOff>
    </xdr:to>
    <xdr:cxnSp macro="">
      <xdr:nvCxnSpPr>
        <xdr:cNvPr id="602" name="直線コネクタ 601">
          <a:extLst>
            <a:ext uri="{FF2B5EF4-FFF2-40B4-BE49-F238E27FC236}">
              <a16:creationId xmlns:a16="http://schemas.microsoft.com/office/drawing/2014/main" id="{8684BA88-94C7-42ED-BDEB-6F8E911560EF}"/>
            </a:ext>
          </a:extLst>
        </xdr:cNvPr>
        <xdr:cNvCxnSpPr/>
      </xdr:nvCxnSpPr>
      <xdr:spPr>
        <a:xfrm flipV="1">
          <a:off x="17602200" y="6134183"/>
          <a:ext cx="797560" cy="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131111</xdr:rowOff>
    </xdr:from>
    <xdr:to>
      <xdr:col>98</xdr:col>
      <xdr:colOff>38100</xdr:colOff>
      <xdr:row>36</xdr:row>
      <xdr:rowOff>61261</xdr:rowOff>
    </xdr:to>
    <xdr:sp macro="" textlink="">
      <xdr:nvSpPr>
        <xdr:cNvPr id="603" name="楕円 602">
          <a:extLst>
            <a:ext uri="{FF2B5EF4-FFF2-40B4-BE49-F238E27FC236}">
              <a16:creationId xmlns:a16="http://schemas.microsoft.com/office/drawing/2014/main" id="{E4BD0916-AFFD-4D5E-8C7C-2B9C45B4CB4D}"/>
            </a:ext>
          </a:extLst>
        </xdr:cNvPr>
        <xdr:cNvSpPr/>
      </xdr:nvSpPr>
      <xdr:spPr>
        <a:xfrm>
          <a:off x="16761460" y="613567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159658</xdr:rowOff>
    </xdr:from>
    <xdr:to>
      <xdr:col>102</xdr:col>
      <xdr:colOff>114300</xdr:colOff>
      <xdr:row>36</xdr:row>
      <xdr:rowOff>10461</xdr:rowOff>
    </xdr:to>
    <xdr:cxnSp macro="">
      <xdr:nvCxnSpPr>
        <xdr:cNvPr id="604" name="直線コネクタ 603">
          <a:extLst>
            <a:ext uri="{FF2B5EF4-FFF2-40B4-BE49-F238E27FC236}">
              <a16:creationId xmlns:a16="http://schemas.microsoft.com/office/drawing/2014/main" id="{218AE51D-9674-438E-97B5-4CAB90D7E9C1}"/>
            </a:ext>
          </a:extLst>
        </xdr:cNvPr>
        <xdr:cNvCxnSpPr/>
      </xdr:nvCxnSpPr>
      <xdr:spPr>
        <a:xfrm flipV="1">
          <a:off x="16804640" y="6162313"/>
          <a:ext cx="797560" cy="2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721C24EB-79EE-438E-8DF4-8F43B7CAE267}"/>
            </a:ext>
          </a:extLst>
        </xdr:cNvPr>
        <xdr:cNvSpPr txBox="1"/>
      </xdr:nvSpPr>
      <xdr:spPr>
        <a:xfrm>
          <a:off x="18919405" y="6984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1885B2FF-97E6-4D94-969C-588D1B158A2F}"/>
            </a:ext>
          </a:extLst>
        </xdr:cNvPr>
        <xdr:cNvSpPr txBox="1"/>
      </xdr:nvSpPr>
      <xdr:spPr>
        <a:xfrm>
          <a:off x="18138355" y="699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86D09B33-3DDA-410D-98EC-768DFE978108}"/>
            </a:ext>
          </a:extLst>
        </xdr:cNvPr>
        <xdr:cNvSpPr txBox="1"/>
      </xdr:nvSpPr>
      <xdr:spPr>
        <a:xfrm>
          <a:off x="1735406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A1EDD0A9-AA79-4194-A041-0243B3569BDA}"/>
            </a:ext>
          </a:extLst>
        </xdr:cNvPr>
        <xdr:cNvSpPr txBox="1"/>
      </xdr:nvSpPr>
      <xdr:spPr>
        <a:xfrm>
          <a:off x="16556501" y="70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10782</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EF96C238-80CB-49C2-8EB6-8C0CB4DDFA94}"/>
            </a:ext>
          </a:extLst>
        </xdr:cNvPr>
        <xdr:cNvSpPr txBox="1"/>
      </xdr:nvSpPr>
      <xdr:spPr>
        <a:xfrm>
          <a:off x="18919405" y="584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33120</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CF3151C4-0563-4134-8C9D-A0CDFC097184}"/>
            </a:ext>
          </a:extLst>
        </xdr:cNvPr>
        <xdr:cNvSpPr txBox="1"/>
      </xdr:nvSpPr>
      <xdr:spPr>
        <a:xfrm>
          <a:off x="18138355" y="586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55535</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B65F7439-EC4A-4C97-AC1A-955EE2CDDD6A}"/>
            </a:ext>
          </a:extLst>
        </xdr:cNvPr>
        <xdr:cNvSpPr txBox="1"/>
      </xdr:nvSpPr>
      <xdr:spPr>
        <a:xfrm>
          <a:off x="17323650" y="588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77788</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015D07F5-BDE8-470D-879A-892F3C05A7CB}"/>
            </a:ext>
          </a:extLst>
        </xdr:cNvPr>
        <xdr:cNvSpPr txBox="1"/>
      </xdr:nvSpPr>
      <xdr:spPr>
        <a:xfrm>
          <a:off x="16526090" y="590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56EC6230-1C92-4E63-813E-4893F684D5B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6233803D-2D25-4909-AC23-0294F1179D8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C66A0C0A-D862-4B93-BA98-1B94A588F778}"/>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1439778F-150F-4186-84BB-FEC5D49566D0}"/>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14D92A0D-2D7F-4DA2-8BEC-973136E75E2E}"/>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3FC9FD17-BA54-4AF6-AC98-3E8CABA55673}"/>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31790922-4D85-4F0D-BE5F-A8F07C89E98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F34C8E0F-F1FD-4590-9DBC-6C2E9190AC09}"/>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EAD9BB63-0BE3-4897-B241-030F294A8628}"/>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C06D2672-53F5-4A04-BF38-22D27BB54E7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C701B7A0-8445-47A0-91BF-664BEA0F5B9F}"/>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2C36B8E0-DEE2-48DC-BCB4-295988932FF7}"/>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155D296B-2F2F-4797-AE26-6EF0B6A7C34A}"/>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3D4EC008-B636-4DDA-B829-100F12E46CAF}"/>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1AA8BA8C-A2B6-4FC6-85D2-817585D98831}"/>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0578184B-C46C-4501-B7D3-00D71ED6EC5D}"/>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0FCDE8CF-5495-423A-A5C0-CACAAC4527C7}"/>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BEABB01F-580C-4F76-8E12-1A3D7B1B7FE3}"/>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6AE835C2-700A-45F6-9258-40656FCB608E}"/>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04B9334A-6215-4B98-9468-196AD227997C}"/>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6380E5DF-91CB-4020-BBF0-FD82926C124D}"/>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323AD8AC-BB59-4EB7-A817-AECC124350CB}"/>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CA1847D2-3BEA-419C-96B2-DF415037CD84}"/>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6CE9302F-5F9D-4FAA-993C-7FACBF3A79F8}"/>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E783F35C-E6D0-44F1-95AC-C6AB718DCB1D}"/>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691CA473-AD6B-40CF-BE94-EC2C304A2734}"/>
            </a:ext>
          </a:extLst>
        </xdr:cNvPr>
        <xdr:cNvCxnSpPr/>
      </xdr:nvCxnSpPr>
      <xdr:spPr>
        <a:xfrm flipV="1">
          <a:off x="1470342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78D0A012-04EE-4782-80AF-8B8774A218E9}"/>
            </a:ext>
          </a:extLst>
        </xdr:cNvPr>
        <xdr:cNvSpPr txBox="1"/>
      </xdr:nvSpPr>
      <xdr:spPr>
        <a:xfrm>
          <a:off x="14742160" y="1101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22C755EF-37D0-43F2-AFD0-8F0EC9551337}"/>
            </a:ext>
          </a:extLst>
        </xdr:cNvPr>
        <xdr:cNvCxnSpPr/>
      </xdr:nvCxnSpPr>
      <xdr:spPr>
        <a:xfrm>
          <a:off x="14611350" y="110136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EC473C27-BD98-404E-B5FF-73C4DE289C96}"/>
            </a:ext>
          </a:extLst>
        </xdr:cNvPr>
        <xdr:cNvSpPr txBox="1"/>
      </xdr:nvSpPr>
      <xdr:spPr>
        <a:xfrm>
          <a:off x="14742160" y="9247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AFBCA6FD-0509-49EF-A858-65B95C797C52}"/>
            </a:ext>
          </a:extLst>
        </xdr:cNvPr>
        <xdr:cNvCxnSpPr/>
      </xdr:nvCxnSpPr>
      <xdr:spPr>
        <a:xfrm>
          <a:off x="14611350" y="9470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1E4182E0-FD04-40DC-82BF-EFAF08043383}"/>
            </a:ext>
          </a:extLst>
        </xdr:cNvPr>
        <xdr:cNvSpPr txBox="1"/>
      </xdr:nvSpPr>
      <xdr:spPr>
        <a:xfrm>
          <a:off x="1474216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846FEB57-115A-499F-A05C-3DF39154C869}"/>
            </a:ext>
          </a:extLst>
        </xdr:cNvPr>
        <xdr:cNvSpPr/>
      </xdr:nvSpPr>
      <xdr:spPr>
        <a:xfrm>
          <a:off x="14649450" y="103085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8B35DBF9-5514-4256-BD2F-C2D7F44F7379}"/>
            </a:ext>
          </a:extLst>
        </xdr:cNvPr>
        <xdr:cNvSpPr/>
      </xdr:nvSpPr>
      <xdr:spPr>
        <a:xfrm>
          <a:off x="13887450" y="103085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B0D9B73D-9FA7-4615-A389-7571A8C0B4FB}"/>
            </a:ext>
          </a:extLst>
        </xdr:cNvPr>
        <xdr:cNvSpPr/>
      </xdr:nvSpPr>
      <xdr:spPr>
        <a:xfrm>
          <a:off x="13089890" y="1025878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29A14AA8-4C1A-48D1-AE4E-A1E8BE0AEA70}"/>
            </a:ext>
          </a:extLst>
        </xdr:cNvPr>
        <xdr:cNvSpPr/>
      </xdr:nvSpPr>
      <xdr:spPr>
        <a:xfrm>
          <a:off x="12303760" y="102195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96F603B2-BA5F-421D-BB2C-1A54227BBAD8}"/>
            </a:ext>
          </a:extLst>
        </xdr:cNvPr>
        <xdr:cNvSpPr/>
      </xdr:nvSpPr>
      <xdr:spPr>
        <a:xfrm>
          <a:off x="11487150" y="1021225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C6E3B77-9B12-43BF-B5DD-CD11049BDD26}"/>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6F5DEA7-71D1-4E97-9C31-41483D87976D}"/>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8F86D59-4497-4674-8876-929483407042}"/>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8E409DB-8E94-48F0-9AED-C42A47B62C7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54C842F4-71DC-4037-9F96-A0E81279C5A5}"/>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94524</xdr:rowOff>
    </xdr:from>
    <xdr:to>
      <xdr:col>85</xdr:col>
      <xdr:colOff>177800</xdr:colOff>
      <xdr:row>63</xdr:row>
      <xdr:rowOff>24674</xdr:rowOff>
    </xdr:to>
    <xdr:sp macro="" textlink="">
      <xdr:nvSpPr>
        <xdr:cNvPr id="654" name="楕円 653">
          <a:extLst>
            <a:ext uri="{FF2B5EF4-FFF2-40B4-BE49-F238E27FC236}">
              <a16:creationId xmlns:a16="http://schemas.microsoft.com/office/drawing/2014/main" id="{F567081E-AA2F-4BE6-B1C7-AE596409AB59}"/>
            </a:ext>
          </a:extLst>
        </xdr:cNvPr>
        <xdr:cNvSpPr/>
      </xdr:nvSpPr>
      <xdr:spPr>
        <a:xfrm>
          <a:off x="14649450" y="1072823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72951</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60B934D1-38ED-44FC-A330-4161886E0BC7}"/>
            </a:ext>
          </a:extLst>
        </xdr:cNvPr>
        <xdr:cNvSpPr txBox="1"/>
      </xdr:nvSpPr>
      <xdr:spPr>
        <a:xfrm>
          <a:off x="14742160"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56969</xdr:rowOff>
    </xdr:from>
    <xdr:to>
      <xdr:col>81</xdr:col>
      <xdr:colOff>101600</xdr:colOff>
      <xdr:row>62</xdr:row>
      <xdr:rowOff>158569</xdr:rowOff>
    </xdr:to>
    <xdr:sp macro="" textlink="">
      <xdr:nvSpPr>
        <xdr:cNvPr id="656" name="楕円 655">
          <a:extLst>
            <a:ext uri="{FF2B5EF4-FFF2-40B4-BE49-F238E27FC236}">
              <a16:creationId xmlns:a16="http://schemas.microsoft.com/office/drawing/2014/main" id="{40225781-879E-49DB-84AD-00DCFE1093CB}"/>
            </a:ext>
          </a:extLst>
        </xdr:cNvPr>
        <xdr:cNvSpPr/>
      </xdr:nvSpPr>
      <xdr:spPr>
        <a:xfrm>
          <a:off x="13887450" y="1069067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107769</xdr:rowOff>
    </xdr:from>
    <xdr:to>
      <xdr:col>85</xdr:col>
      <xdr:colOff>127000</xdr:colOff>
      <xdr:row>62</xdr:row>
      <xdr:rowOff>145324</xdr:rowOff>
    </xdr:to>
    <xdr:cxnSp macro="">
      <xdr:nvCxnSpPr>
        <xdr:cNvPr id="657" name="直線コネクタ 656">
          <a:extLst>
            <a:ext uri="{FF2B5EF4-FFF2-40B4-BE49-F238E27FC236}">
              <a16:creationId xmlns:a16="http://schemas.microsoft.com/office/drawing/2014/main" id="{8A460241-2452-49C2-8C22-23F4CB243B68}"/>
            </a:ext>
          </a:extLst>
        </xdr:cNvPr>
        <xdr:cNvCxnSpPr/>
      </xdr:nvCxnSpPr>
      <xdr:spPr>
        <a:xfrm>
          <a:off x="13942060" y="10735764"/>
          <a:ext cx="762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19413</xdr:rowOff>
    </xdr:from>
    <xdr:to>
      <xdr:col>76</xdr:col>
      <xdr:colOff>165100</xdr:colOff>
      <xdr:row>62</xdr:row>
      <xdr:rowOff>121013</xdr:rowOff>
    </xdr:to>
    <xdr:sp macro="" textlink="">
      <xdr:nvSpPr>
        <xdr:cNvPr id="658" name="楕円 657">
          <a:extLst>
            <a:ext uri="{FF2B5EF4-FFF2-40B4-BE49-F238E27FC236}">
              <a16:creationId xmlns:a16="http://schemas.microsoft.com/office/drawing/2014/main" id="{736F31AE-D8D0-43CD-ADE1-3E13DE541528}"/>
            </a:ext>
          </a:extLst>
        </xdr:cNvPr>
        <xdr:cNvSpPr/>
      </xdr:nvSpPr>
      <xdr:spPr>
        <a:xfrm>
          <a:off x="13089890" y="1064550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70213</xdr:rowOff>
    </xdr:from>
    <xdr:to>
      <xdr:col>81</xdr:col>
      <xdr:colOff>50800</xdr:colOff>
      <xdr:row>62</xdr:row>
      <xdr:rowOff>107769</xdr:rowOff>
    </xdr:to>
    <xdr:cxnSp macro="">
      <xdr:nvCxnSpPr>
        <xdr:cNvPr id="659" name="直線コネクタ 658">
          <a:extLst>
            <a:ext uri="{FF2B5EF4-FFF2-40B4-BE49-F238E27FC236}">
              <a16:creationId xmlns:a16="http://schemas.microsoft.com/office/drawing/2014/main" id="{2E21A32E-3ADE-455A-83B1-F0CC1FA0EDE2}"/>
            </a:ext>
          </a:extLst>
        </xdr:cNvPr>
        <xdr:cNvCxnSpPr/>
      </xdr:nvCxnSpPr>
      <xdr:spPr>
        <a:xfrm>
          <a:off x="13144500" y="10698208"/>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153307</xdr:rowOff>
    </xdr:from>
    <xdr:to>
      <xdr:col>72</xdr:col>
      <xdr:colOff>38100</xdr:colOff>
      <xdr:row>62</xdr:row>
      <xdr:rowOff>83457</xdr:rowOff>
    </xdr:to>
    <xdr:sp macro="" textlink="">
      <xdr:nvSpPr>
        <xdr:cNvPr id="660" name="楕円 659">
          <a:extLst>
            <a:ext uri="{FF2B5EF4-FFF2-40B4-BE49-F238E27FC236}">
              <a16:creationId xmlns:a16="http://schemas.microsoft.com/office/drawing/2014/main" id="{17F55F04-99A9-4B4F-B5EE-8E8A4C0E3160}"/>
            </a:ext>
          </a:extLst>
        </xdr:cNvPr>
        <xdr:cNvSpPr/>
      </xdr:nvSpPr>
      <xdr:spPr>
        <a:xfrm>
          <a:off x="12303760" y="106117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32657</xdr:rowOff>
    </xdr:from>
    <xdr:to>
      <xdr:col>76</xdr:col>
      <xdr:colOff>114300</xdr:colOff>
      <xdr:row>62</xdr:row>
      <xdr:rowOff>70213</xdr:rowOff>
    </xdr:to>
    <xdr:cxnSp macro="">
      <xdr:nvCxnSpPr>
        <xdr:cNvPr id="661" name="直線コネクタ 660">
          <a:extLst>
            <a:ext uri="{FF2B5EF4-FFF2-40B4-BE49-F238E27FC236}">
              <a16:creationId xmlns:a16="http://schemas.microsoft.com/office/drawing/2014/main" id="{BAA25E38-697C-4E12-9EBD-565968737164}"/>
            </a:ext>
          </a:extLst>
        </xdr:cNvPr>
        <xdr:cNvCxnSpPr/>
      </xdr:nvCxnSpPr>
      <xdr:spPr>
        <a:xfrm>
          <a:off x="12346940" y="10660652"/>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114119</xdr:rowOff>
    </xdr:from>
    <xdr:to>
      <xdr:col>67</xdr:col>
      <xdr:colOff>101600</xdr:colOff>
      <xdr:row>62</xdr:row>
      <xdr:rowOff>44269</xdr:rowOff>
    </xdr:to>
    <xdr:sp macro="" textlink="">
      <xdr:nvSpPr>
        <xdr:cNvPr id="662" name="楕円 661">
          <a:extLst>
            <a:ext uri="{FF2B5EF4-FFF2-40B4-BE49-F238E27FC236}">
              <a16:creationId xmlns:a16="http://schemas.microsoft.com/office/drawing/2014/main" id="{09C4323C-7C21-44F8-8325-8F53AFB7D04E}"/>
            </a:ext>
          </a:extLst>
        </xdr:cNvPr>
        <xdr:cNvSpPr/>
      </xdr:nvSpPr>
      <xdr:spPr>
        <a:xfrm>
          <a:off x="11487150" y="105725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164919</xdr:rowOff>
    </xdr:from>
    <xdr:to>
      <xdr:col>71</xdr:col>
      <xdr:colOff>177800</xdr:colOff>
      <xdr:row>62</xdr:row>
      <xdr:rowOff>32657</xdr:rowOff>
    </xdr:to>
    <xdr:cxnSp macro="">
      <xdr:nvCxnSpPr>
        <xdr:cNvPr id="663" name="直線コネクタ 662">
          <a:extLst>
            <a:ext uri="{FF2B5EF4-FFF2-40B4-BE49-F238E27FC236}">
              <a16:creationId xmlns:a16="http://schemas.microsoft.com/office/drawing/2014/main" id="{22623B7E-8B25-4E95-A40D-CF3C38CA493F}"/>
            </a:ext>
          </a:extLst>
        </xdr:cNvPr>
        <xdr:cNvCxnSpPr/>
      </xdr:nvCxnSpPr>
      <xdr:spPr>
        <a:xfrm>
          <a:off x="11541760" y="10627179"/>
          <a:ext cx="80518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AA6B7E66-A2CD-49DE-BA6E-838C50DDD35B}"/>
            </a:ext>
          </a:extLst>
        </xdr:cNvPr>
        <xdr:cNvSpPr txBox="1"/>
      </xdr:nvSpPr>
      <xdr:spPr>
        <a:xfrm>
          <a:off x="1373823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E2009F78-D931-4BCA-ACD7-EF778D6654CA}"/>
            </a:ext>
          </a:extLst>
        </xdr:cNvPr>
        <xdr:cNvSpPr txBox="1"/>
      </xdr:nvSpPr>
      <xdr:spPr>
        <a:xfrm>
          <a:off x="12957184" y="1003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66BEDBE2-AD12-4C8B-8D2A-A69F7D26C8BD}"/>
            </a:ext>
          </a:extLst>
        </xdr:cNvPr>
        <xdr:cNvSpPr txBox="1"/>
      </xdr:nvSpPr>
      <xdr:spPr>
        <a:xfrm>
          <a:off x="1217105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A46AAFB6-45E9-4A2D-B848-AEAD434AEA84}"/>
            </a:ext>
          </a:extLst>
        </xdr:cNvPr>
        <xdr:cNvSpPr txBox="1"/>
      </xdr:nvSpPr>
      <xdr:spPr>
        <a:xfrm>
          <a:off x="113544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149696</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BBEC4D78-6D5C-48D2-A95C-062625113FB1}"/>
            </a:ext>
          </a:extLst>
        </xdr:cNvPr>
        <xdr:cNvSpPr txBox="1"/>
      </xdr:nvSpPr>
      <xdr:spPr>
        <a:xfrm>
          <a:off x="1373823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112140</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06C9450E-08C9-419F-A146-B7D2700C5327}"/>
            </a:ext>
          </a:extLst>
        </xdr:cNvPr>
        <xdr:cNvSpPr txBox="1"/>
      </xdr:nvSpPr>
      <xdr:spPr>
        <a:xfrm>
          <a:off x="1295718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74584</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B47E21FA-D5E6-429E-8167-64D906563BC1}"/>
            </a:ext>
          </a:extLst>
        </xdr:cNvPr>
        <xdr:cNvSpPr txBox="1"/>
      </xdr:nvSpPr>
      <xdr:spPr>
        <a:xfrm>
          <a:off x="1217105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35396</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6B31CD14-C85A-4C82-B203-E90B7341595A}"/>
            </a:ext>
          </a:extLst>
        </xdr:cNvPr>
        <xdr:cNvSpPr txBox="1"/>
      </xdr:nvSpPr>
      <xdr:spPr>
        <a:xfrm>
          <a:off x="113544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B13C378C-78B3-4D27-A987-1EBF27D9D086}"/>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A28AB0EF-41EE-4132-8CBE-85D9644C1657}"/>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E8A12C38-2BCD-4B77-BA08-C054014D4B11}"/>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2D078C6C-EF71-4EE5-B28D-A9088E09283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FABB1569-9A88-45CA-B41B-A026EF197A1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9BFC479E-EC78-4FF1-A58B-5E684AD0107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95CA8602-A6D7-44C5-83B7-E5A67717BC6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902DD0AD-B732-4276-BB63-671E48678B21}"/>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DE489417-5FF1-441F-84CA-00D240355BB1}"/>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542F637A-E106-479D-84CD-9EE092BFB1B9}"/>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F541EC23-D7AB-43ED-8164-E2B65AD8F096}"/>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99365AB7-4B4F-4266-9E14-6025730C7B53}"/>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7AF7C7C3-D56C-4A47-9CBD-A539214CE821}"/>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9ACCC54E-F652-427D-AF4C-FFC2267FB2B2}"/>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917C4C4B-B35B-4CF0-8E90-503E669FF636}"/>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06314CC8-FEA4-4B59-B24A-32E4F7CCE40F}"/>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D9453CB6-C053-4B97-A404-E1574735348D}"/>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21D86CEB-4DE8-4541-8BA8-DFB6E784D863}"/>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FCB484A7-E25D-43DE-890C-9F6A8F98EF78}"/>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033A0662-F80F-403C-9BF7-DCFC919216CF}"/>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7E2A5DA4-76BD-4DFF-AEDF-43E94121A1A7}"/>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B65878F8-F082-4385-A48D-938BD1B6DB34}"/>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8D6D5E41-3CE0-4353-AC91-B6B41E93B620}"/>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5AA99871-837E-41FD-B293-98CF0616FE94}"/>
            </a:ext>
          </a:extLst>
        </xdr:cNvPr>
        <xdr:cNvCxnSpPr/>
      </xdr:nvCxnSpPr>
      <xdr:spPr>
        <a:xfrm flipV="1">
          <a:off x="19947254" y="942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BE4D87E9-B909-4CB7-BFC2-370561B2442B}"/>
            </a:ext>
          </a:extLst>
        </xdr:cNvPr>
        <xdr:cNvSpPr txBox="1"/>
      </xdr:nvSpPr>
      <xdr:spPr>
        <a:xfrm>
          <a:off x="19985990"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023CCEDC-0EB1-417E-A13B-39D0C34B0F47}"/>
            </a:ext>
          </a:extLst>
        </xdr:cNvPr>
        <xdr:cNvCxnSpPr/>
      </xdr:nvCxnSpPr>
      <xdr:spPr>
        <a:xfrm>
          <a:off x="198856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2C8D4F7F-8C9E-4B0F-B5AC-23852C4B6385}"/>
            </a:ext>
          </a:extLst>
        </xdr:cNvPr>
        <xdr:cNvSpPr txBox="1"/>
      </xdr:nvSpPr>
      <xdr:spPr>
        <a:xfrm>
          <a:off x="1998599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95F104A7-76EA-4C03-B4ED-680598731CB5}"/>
            </a:ext>
          </a:extLst>
        </xdr:cNvPr>
        <xdr:cNvCxnSpPr/>
      </xdr:nvCxnSpPr>
      <xdr:spPr>
        <a:xfrm>
          <a:off x="19885660" y="942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633BBC58-F3EF-4680-9593-51A82E4365D1}"/>
            </a:ext>
          </a:extLst>
        </xdr:cNvPr>
        <xdr:cNvSpPr txBox="1"/>
      </xdr:nvSpPr>
      <xdr:spPr>
        <a:xfrm>
          <a:off x="19985990" y="1074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E72AF9E8-D859-4F2C-A599-9E5C203A9B6B}"/>
            </a:ext>
          </a:extLst>
        </xdr:cNvPr>
        <xdr:cNvSpPr/>
      </xdr:nvSpPr>
      <xdr:spPr>
        <a:xfrm>
          <a:off x="19904710" y="107657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46E154B5-D245-4786-93B0-8DCFF650D2A9}"/>
            </a:ext>
          </a:extLst>
        </xdr:cNvPr>
        <xdr:cNvSpPr/>
      </xdr:nvSpPr>
      <xdr:spPr>
        <a:xfrm>
          <a:off x="19161760" y="107619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536D32B1-C26E-4BD3-BF15-BEE97A01DB5E}"/>
            </a:ext>
          </a:extLst>
        </xdr:cNvPr>
        <xdr:cNvSpPr/>
      </xdr:nvSpPr>
      <xdr:spPr>
        <a:xfrm>
          <a:off x="18345150" y="107657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53AB2A1E-22E6-4FDF-9CF5-69A2A8031C51}"/>
            </a:ext>
          </a:extLst>
        </xdr:cNvPr>
        <xdr:cNvSpPr/>
      </xdr:nvSpPr>
      <xdr:spPr>
        <a:xfrm>
          <a:off x="17547590" y="107810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EA216F86-A3FE-4CFD-AF12-A0E5CA5EB94A}"/>
            </a:ext>
          </a:extLst>
        </xdr:cNvPr>
        <xdr:cNvSpPr/>
      </xdr:nvSpPr>
      <xdr:spPr>
        <a:xfrm>
          <a:off x="16761460" y="108000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8290747-899E-486B-A40B-FBF067C438AC}"/>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AFCCF41-2A1D-4C67-85E5-628D95EE3D4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34C3734-D565-464A-B75D-5C45B3679C79}"/>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2959C3E-45DE-4854-85F1-266397AE470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8E1DEC8-42EC-4ABE-87C7-42A474AAE2B7}"/>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711" name="楕円 710">
          <a:extLst>
            <a:ext uri="{FF2B5EF4-FFF2-40B4-BE49-F238E27FC236}">
              <a16:creationId xmlns:a16="http://schemas.microsoft.com/office/drawing/2014/main" id="{C224ED1D-C4C0-4B94-BD88-F9A32731ABC1}"/>
            </a:ext>
          </a:extLst>
        </xdr:cNvPr>
        <xdr:cNvSpPr/>
      </xdr:nvSpPr>
      <xdr:spPr>
        <a:xfrm>
          <a:off x="19904710" y="106324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25417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14697E87-2653-47F2-9CAE-F031116AE2BF}"/>
            </a:ext>
          </a:extLst>
        </xdr:cNvPr>
        <xdr:cNvSpPr txBox="1"/>
      </xdr:nvSpPr>
      <xdr:spPr>
        <a:xfrm>
          <a:off x="19985990"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xdr:rowOff>
    </xdr:from>
    <xdr:to>
      <xdr:col>112</xdr:col>
      <xdr:colOff>38100</xdr:colOff>
      <xdr:row>62</xdr:row>
      <xdr:rowOff>111760</xdr:rowOff>
    </xdr:to>
    <xdr:sp macro="" textlink="">
      <xdr:nvSpPr>
        <xdr:cNvPr id="713" name="楕円 712">
          <a:extLst>
            <a:ext uri="{FF2B5EF4-FFF2-40B4-BE49-F238E27FC236}">
              <a16:creationId xmlns:a16="http://schemas.microsoft.com/office/drawing/2014/main" id="{E2B594B4-281E-496F-9AE4-D0F6FC4F0029}"/>
            </a:ext>
          </a:extLst>
        </xdr:cNvPr>
        <xdr:cNvSpPr/>
      </xdr:nvSpPr>
      <xdr:spPr>
        <a:xfrm>
          <a:off x="19161760" y="106419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53340</xdr:rowOff>
    </xdr:from>
    <xdr:to>
      <xdr:col>116</xdr:col>
      <xdr:colOff>63500</xdr:colOff>
      <xdr:row>62</xdr:row>
      <xdr:rowOff>60960</xdr:rowOff>
    </xdr:to>
    <xdr:cxnSp macro="">
      <xdr:nvCxnSpPr>
        <xdr:cNvPr id="714" name="直線コネクタ 713">
          <a:extLst>
            <a:ext uri="{FF2B5EF4-FFF2-40B4-BE49-F238E27FC236}">
              <a16:creationId xmlns:a16="http://schemas.microsoft.com/office/drawing/2014/main" id="{21B3176D-7542-4232-B3A7-711B81B0C45E}"/>
            </a:ext>
          </a:extLst>
        </xdr:cNvPr>
        <xdr:cNvCxnSpPr/>
      </xdr:nvCxnSpPr>
      <xdr:spPr>
        <a:xfrm flipV="1">
          <a:off x="19204940" y="106870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715" name="楕円 714">
          <a:extLst>
            <a:ext uri="{FF2B5EF4-FFF2-40B4-BE49-F238E27FC236}">
              <a16:creationId xmlns:a16="http://schemas.microsoft.com/office/drawing/2014/main" id="{0544A1D8-8407-4722-AFEE-74CF150AFE48}"/>
            </a:ext>
          </a:extLst>
        </xdr:cNvPr>
        <xdr:cNvSpPr/>
      </xdr:nvSpPr>
      <xdr:spPr>
        <a:xfrm>
          <a:off x="18345150" y="106514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60960</xdr:rowOff>
    </xdr:from>
    <xdr:to>
      <xdr:col>111</xdr:col>
      <xdr:colOff>177800</xdr:colOff>
      <xdr:row>62</xdr:row>
      <xdr:rowOff>68580</xdr:rowOff>
    </xdr:to>
    <xdr:cxnSp macro="">
      <xdr:nvCxnSpPr>
        <xdr:cNvPr id="716" name="直線コネクタ 715">
          <a:extLst>
            <a:ext uri="{FF2B5EF4-FFF2-40B4-BE49-F238E27FC236}">
              <a16:creationId xmlns:a16="http://schemas.microsoft.com/office/drawing/2014/main" id="{49DCEDA4-153A-426A-ABCB-C6B7CC7C3DAB}"/>
            </a:ext>
          </a:extLst>
        </xdr:cNvPr>
        <xdr:cNvCxnSpPr/>
      </xdr:nvCxnSpPr>
      <xdr:spPr>
        <a:xfrm flipV="1">
          <a:off x="18399760" y="1068705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17" name="楕円 716">
          <a:extLst>
            <a:ext uri="{FF2B5EF4-FFF2-40B4-BE49-F238E27FC236}">
              <a16:creationId xmlns:a16="http://schemas.microsoft.com/office/drawing/2014/main" id="{E522CDBC-94BF-43F0-B274-D1AE633A6557}"/>
            </a:ext>
          </a:extLst>
        </xdr:cNvPr>
        <xdr:cNvSpPr/>
      </xdr:nvSpPr>
      <xdr:spPr>
        <a:xfrm>
          <a:off x="17547590" y="106514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76200</xdr:rowOff>
    </xdr:to>
    <xdr:cxnSp macro="">
      <xdr:nvCxnSpPr>
        <xdr:cNvPr id="718" name="直線コネクタ 717">
          <a:extLst>
            <a:ext uri="{FF2B5EF4-FFF2-40B4-BE49-F238E27FC236}">
              <a16:creationId xmlns:a16="http://schemas.microsoft.com/office/drawing/2014/main" id="{237051AD-E320-4DB1-ADDC-70C8B5BE2CE9}"/>
            </a:ext>
          </a:extLst>
        </xdr:cNvPr>
        <xdr:cNvCxnSpPr/>
      </xdr:nvCxnSpPr>
      <xdr:spPr>
        <a:xfrm flipV="1">
          <a:off x="17602200" y="1069657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33020</xdr:rowOff>
    </xdr:from>
    <xdr:to>
      <xdr:col>98</xdr:col>
      <xdr:colOff>38100</xdr:colOff>
      <xdr:row>62</xdr:row>
      <xdr:rowOff>134620</xdr:rowOff>
    </xdr:to>
    <xdr:sp macro="" textlink="">
      <xdr:nvSpPr>
        <xdr:cNvPr id="719" name="楕円 718">
          <a:extLst>
            <a:ext uri="{FF2B5EF4-FFF2-40B4-BE49-F238E27FC236}">
              <a16:creationId xmlns:a16="http://schemas.microsoft.com/office/drawing/2014/main" id="{99DEDF13-73AF-4BA7-AFF1-A75EE47D4865}"/>
            </a:ext>
          </a:extLst>
        </xdr:cNvPr>
        <xdr:cNvSpPr/>
      </xdr:nvSpPr>
      <xdr:spPr>
        <a:xfrm>
          <a:off x="16761460" y="106610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83820</xdr:rowOff>
    </xdr:to>
    <xdr:cxnSp macro="">
      <xdr:nvCxnSpPr>
        <xdr:cNvPr id="720" name="直線コネクタ 719">
          <a:extLst>
            <a:ext uri="{FF2B5EF4-FFF2-40B4-BE49-F238E27FC236}">
              <a16:creationId xmlns:a16="http://schemas.microsoft.com/office/drawing/2014/main" id="{AC06BFB0-9EB7-4E4C-B6AF-26832BDAD746}"/>
            </a:ext>
          </a:extLst>
        </xdr:cNvPr>
        <xdr:cNvCxnSpPr/>
      </xdr:nvCxnSpPr>
      <xdr:spPr>
        <a:xfrm flipV="1">
          <a:off x="16804640" y="1070610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52A6C3F3-5E00-4B13-A4C7-C337EA06976B}"/>
            </a:ext>
          </a:extLst>
        </xdr:cNvPr>
        <xdr:cNvSpPr txBox="1"/>
      </xdr:nvSpPr>
      <xdr:spPr>
        <a:xfrm>
          <a:off x="18982132"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13B188CE-9EA5-4A14-B46A-DDD8493275C0}"/>
            </a:ext>
          </a:extLst>
        </xdr:cNvPr>
        <xdr:cNvSpPr txBox="1"/>
      </xdr:nvSpPr>
      <xdr:spPr>
        <a:xfrm>
          <a:off x="18182032"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a:extLst>
            <a:ext uri="{FF2B5EF4-FFF2-40B4-BE49-F238E27FC236}">
              <a16:creationId xmlns:a16="http://schemas.microsoft.com/office/drawing/2014/main" id="{CAE06426-3DEF-46FE-B7D6-5418D1EBDD73}"/>
            </a:ext>
          </a:extLst>
        </xdr:cNvPr>
        <xdr:cNvSpPr txBox="1"/>
      </xdr:nvSpPr>
      <xdr:spPr>
        <a:xfrm>
          <a:off x="17384472"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aveValue【保健センター・保健所】&#10;一人当たり面積">
          <a:extLst>
            <a:ext uri="{FF2B5EF4-FFF2-40B4-BE49-F238E27FC236}">
              <a16:creationId xmlns:a16="http://schemas.microsoft.com/office/drawing/2014/main" id="{0AAE9232-DF40-40A9-8C42-2C5A277ECA66}"/>
            </a:ext>
          </a:extLst>
        </xdr:cNvPr>
        <xdr:cNvSpPr txBox="1"/>
      </xdr:nvSpPr>
      <xdr:spPr>
        <a:xfrm>
          <a:off x="1658881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128287</xdr:rowOff>
    </xdr:from>
    <xdr:ext cx="469744" cy="259045"/>
    <xdr:sp macro="" textlink="">
      <xdr:nvSpPr>
        <xdr:cNvPr id="725" name="n_1mainValue【保健センター・保健所】&#10;一人当たり面積">
          <a:extLst>
            <a:ext uri="{FF2B5EF4-FFF2-40B4-BE49-F238E27FC236}">
              <a16:creationId xmlns:a16="http://schemas.microsoft.com/office/drawing/2014/main" id="{3D6D1C8D-E00B-47EB-BA6B-0505D2DDCA16}"/>
            </a:ext>
          </a:extLst>
        </xdr:cNvPr>
        <xdr:cNvSpPr txBox="1"/>
      </xdr:nvSpPr>
      <xdr:spPr>
        <a:xfrm>
          <a:off x="18982132"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135907</xdr:rowOff>
    </xdr:from>
    <xdr:ext cx="469744" cy="259045"/>
    <xdr:sp macro="" textlink="">
      <xdr:nvSpPr>
        <xdr:cNvPr id="726" name="n_2mainValue【保健センター・保健所】&#10;一人当たり面積">
          <a:extLst>
            <a:ext uri="{FF2B5EF4-FFF2-40B4-BE49-F238E27FC236}">
              <a16:creationId xmlns:a16="http://schemas.microsoft.com/office/drawing/2014/main" id="{3877FE34-4EE7-4270-ACC3-0E30ACAC93F2}"/>
            </a:ext>
          </a:extLst>
        </xdr:cNvPr>
        <xdr:cNvSpPr txBox="1"/>
      </xdr:nvSpPr>
      <xdr:spPr>
        <a:xfrm>
          <a:off x="18182032"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27" name="n_3mainValue【保健センター・保健所】&#10;一人当たり面積">
          <a:extLst>
            <a:ext uri="{FF2B5EF4-FFF2-40B4-BE49-F238E27FC236}">
              <a16:creationId xmlns:a16="http://schemas.microsoft.com/office/drawing/2014/main" id="{6018237A-27EC-4A11-B3B7-308E5AD35B7B}"/>
            </a:ext>
          </a:extLst>
        </xdr:cNvPr>
        <xdr:cNvSpPr txBox="1"/>
      </xdr:nvSpPr>
      <xdr:spPr>
        <a:xfrm>
          <a:off x="17384472"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151147</xdr:rowOff>
    </xdr:from>
    <xdr:ext cx="469744" cy="259045"/>
    <xdr:sp macro="" textlink="">
      <xdr:nvSpPr>
        <xdr:cNvPr id="728" name="n_4mainValue【保健センター・保健所】&#10;一人当たり面積">
          <a:extLst>
            <a:ext uri="{FF2B5EF4-FFF2-40B4-BE49-F238E27FC236}">
              <a16:creationId xmlns:a16="http://schemas.microsoft.com/office/drawing/2014/main" id="{93501CE6-AB20-45CA-9005-9A46CB043369}"/>
            </a:ext>
          </a:extLst>
        </xdr:cNvPr>
        <xdr:cNvSpPr txBox="1"/>
      </xdr:nvSpPr>
      <xdr:spPr>
        <a:xfrm>
          <a:off x="1658881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67D442FF-1C1A-450A-838D-CC55CBDDF81B}"/>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7D21E8F5-2261-4739-BA06-7699024AFE02}"/>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71EC6B3F-22F7-4AFF-8D49-B4E44A368DFF}"/>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1704CAE9-D7BB-49DE-817D-F0E8930F002B}"/>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8BE9343A-BFB8-4B5C-B3CF-8B04D5188C2D}"/>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D5B35689-94EF-4AC1-8466-402BA4EBC37D}"/>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5418C2CC-B9B6-4091-A5F4-AEA66DE84A79}"/>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44B6024B-06A1-4F58-8B90-F76FB2BDFBD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F741F66F-8BF8-47A2-8328-661A12032532}"/>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654FE634-2735-40CA-8C97-F4F7F07CDE4D}"/>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6B8D006A-407A-4ACA-8C41-48C2A523647C}"/>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A85BAC97-D3DA-4D12-86C5-4B81EE458EDA}"/>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B7799B7F-0413-403C-ABC6-5F34B1D0F578}"/>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5A6ABDB0-C108-40F8-A14E-07C36EF15012}"/>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44D94CB3-1991-4BB9-AB0D-1CEDF1437B95}"/>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FAB9AEB3-B6EB-4B3B-ADAE-9983463D9713}"/>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4A26DF29-7E24-4752-AFB0-DECE00F0692F}"/>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E0843A13-9948-4A6B-9029-60B283F323D5}"/>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1B251590-7C47-496D-A7DE-1515F4549A64}"/>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60DA0557-DD98-4FE4-9C69-E48D31CC19CE}"/>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4AC2A2E6-0923-450F-A3CE-3C9E1270FC4C}"/>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F432B472-BC0E-4AFD-BE07-22825C45DE7A}"/>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6F37B62A-E1B9-4BC7-ABFE-5110F8BA5BF5}"/>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2A3241E0-28C6-4286-A874-BE0312A2FFC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D915E313-2F15-473C-885E-9AC72C9EE9DB}"/>
            </a:ext>
          </a:extLst>
        </xdr:cNvPr>
        <xdr:cNvCxnSpPr/>
      </xdr:nvCxnSpPr>
      <xdr:spPr>
        <a:xfrm flipV="1">
          <a:off x="14703424" y="1350264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DD638D00-C3F3-416A-9046-7F5B60FAE0C5}"/>
            </a:ext>
          </a:extLst>
        </xdr:cNvPr>
        <xdr:cNvSpPr txBox="1"/>
      </xdr:nvSpPr>
      <xdr:spPr>
        <a:xfrm>
          <a:off x="1474216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CA31CD5C-9CFD-4F39-BFF3-04B8F01FCE26}"/>
            </a:ext>
          </a:extLst>
        </xdr:cNvPr>
        <xdr:cNvCxnSpPr/>
      </xdr:nvCxnSpPr>
      <xdr:spPr>
        <a:xfrm>
          <a:off x="14611350" y="14811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7B28F101-2D0E-4580-826A-FC5FE01CD394}"/>
            </a:ext>
          </a:extLst>
        </xdr:cNvPr>
        <xdr:cNvSpPr txBox="1"/>
      </xdr:nvSpPr>
      <xdr:spPr>
        <a:xfrm>
          <a:off x="14742160"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71555BC6-50B9-4248-810E-31CBC7F606DD}"/>
            </a:ext>
          </a:extLst>
        </xdr:cNvPr>
        <xdr:cNvCxnSpPr/>
      </xdr:nvCxnSpPr>
      <xdr:spPr>
        <a:xfrm>
          <a:off x="14611350" y="13502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11ADF3D4-F7CA-452C-BC31-53BCAC457AD5}"/>
            </a:ext>
          </a:extLst>
        </xdr:cNvPr>
        <xdr:cNvSpPr txBox="1"/>
      </xdr:nvSpPr>
      <xdr:spPr>
        <a:xfrm>
          <a:off x="1474216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7BA82171-BC3C-4E8B-9F44-736ED1ACC761}"/>
            </a:ext>
          </a:extLst>
        </xdr:cNvPr>
        <xdr:cNvSpPr/>
      </xdr:nvSpPr>
      <xdr:spPr>
        <a:xfrm>
          <a:off x="14649450" y="1411668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EACBA69B-9C40-4A50-80C9-C7E80EF303CE}"/>
            </a:ext>
          </a:extLst>
        </xdr:cNvPr>
        <xdr:cNvSpPr/>
      </xdr:nvSpPr>
      <xdr:spPr>
        <a:xfrm>
          <a:off x="13887450" y="140938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453B7C4A-73B5-46B8-B6B7-EC2E840A33A0}"/>
            </a:ext>
          </a:extLst>
        </xdr:cNvPr>
        <xdr:cNvSpPr/>
      </xdr:nvSpPr>
      <xdr:spPr>
        <a:xfrm>
          <a:off x="13089890" y="140481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0B46DFC0-E5F8-4163-A8F8-98DF4D17B749}"/>
            </a:ext>
          </a:extLst>
        </xdr:cNvPr>
        <xdr:cNvSpPr/>
      </xdr:nvSpPr>
      <xdr:spPr>
        <a:xfrm>
          <a:off x="12303760" y="140404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8E9F34FF-3031-46FA-AA38-C16FAB6128E7}"/>
            </a:ext>
          </a:extLst>
        </xdr:cNvPr>
        <xdr:cNvSpPr/>
      </xdr:nvSpPr>
      <xdr:spPr>
        <a:xfrm>
          <a:off x="11487150" y="139852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4B66848-DD4F-48A4-80FA-C5BC4E622893}"/>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A9C9136-1A82-40E7-8399-F7B6369C96A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9B1048B-2F3E-402F-982A-D49F0E0E1983}"/>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568C49C4-EFD3-48DE-BA21-41D2090248D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4788E18B-9CDD-47D1-8626-2BE060E7C1AE}"/>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769" name="楕円 768">
          <a:extLst>
            <a:ext uri="{FF2B5EF4-FFF2-40B4-BE49-F238E27FC236}">
              <a16:creationId xmlns:a16="http://schemas.microsoft.com/office/drawing/2014/main" id="{2D06EB28-267C-4E62-B8F2-BE9ED05E3E1E}"/>
            </a:ext>
          </a:extLst>
        </xdr:cNvPr>
        <xdr:cNvSpPr/>
      </xdr:nvSpPr>
      <xdr:spPr>
        <a:xfrm>
          <a:off x="14649450" y="141433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60977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F8BEFB82-706D-4AD5-BBA4-16FCFA248F12}"/>
            </a:ext>
          </a:extLst>
        </xdr:cNvPr>
        <xdr:cNvSpPr txBox="1"/>
      </xdr:nvSpPr>
      <xdr:spPr>
        <a:xfrm>
          <a:off x="14742160"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63500</xdr:rowOff>
    </xdr:from>
    <xdr:to>
      <xdr:col>81</xdr:col>
      <xdr:colOff>101600</xdr:colOff>
      <xdr:row>82</xdr:row>
      <xdr:rowOff>165100</xdr:rowOff>
    </xdr:to>
    <xdr:sp macro="" textlink="">
      <xdr:nvSpPr>
        <xdr:cNvPr id="771" name="楕円 770">
          <a:extLst>
            <a:ext uri="{FF2B5EF4-FFF2-40B4-BE49-F238E27FC236}">
              <a16:creationId xmlns:a16="http://schemas.microsoft.com/office/drawing/2014/main" id="{4829D430-A3C9-4719-96F1-B46BA05E7A35}"/>
            </a:ext>
          </a:extLst>
        </xdr:cNvPr>
        <xdr:cNvSpPr/>
      </xdr:nvSpPr>
      <xdr:spPr>
        <a:xfrm>
          <a:off x="13887450" y="141185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114300</xdr:rowOff>
    </xdr:from>
    <xdr:to>
      <xdr:col>85</xdr:col>
      <xdr:colOff>127000</xdr:colOff>
      <xdr:row>82</xdr:row>
      <xdr:rowOff>133350</xdr:rowOff>
    </xdr:to>
    <xdr:cxnSp macro="">
      <xdr:nvCxnSpPr>
        <xdr:cNvPr id="772" name="直線コネクタ 771">
          <a:extLst>
            <a:ext uri="{FF2B5EF4-FFF2-40B4-BE49-F238E27FC236}">
              <a16:creationId xmlns:a16="http://schemas.microsoft.com/office/drawing/2014/main" id="{61D296BC-43F2-4236-94DD-B2442508830F}"/>
            </a:ext>
          </a:extLst>
        </xdr:cNvPr>
        <xdr:cNvCxnSpPr/>
      </xdr:nvCxnSpPr>
      <xdr:spPr>
        <a:xfrm>
          <a:off x="13942060" y="14173200"/>
          <a:ext cx="762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52070</xdr:rowOff>
    </xdr:from>
    <xdr:to>
      <xdr:col>76</xdr:col>
      <xdr:colOff>165100</xdr:colOff>
      <xdr:row>82</xdr:row>
      <xdr:rowOff>153670</xdr:rowOff>
    </xdr:to>
    <xdr:sp macro="" textlink="">
      <xdr:nvSpPr>
        <xdr:cNvPr id="773" name="楕円 772">
          <a:extLst>
            <a:ext uri="{FF2B5EF4-FFF2-40B4-BE49-F238E27FC236}">
              <a16:creationId xmlns:a16="http://schemas.microsoft.com/office/drawing/2014/main" id="{4A3C0446-E167-422C-B631-4336E44D5379}"/>
            </a:ext>
          </a:extLst>
        </xdr:cNvPr>
        <xdr:cNvSpPr/>
      </xdr:nvSpPr>
      <xdr:spPr>
        <a:xfrm>
          <a:off x="13089890" y="141147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102870</xdr:rowOff>
    </xdr:from>
    <xdr:to>
      <xdr:col>81</xdr:col>
      <xdr:colOff>50800</xdr:colOff>
      <xdr:row>82</xdr:row>
      <xdr:rowOff>114300</xdr:rowOff>
    </xdr:to>
    <xdr:cxnSp macro="">
      <xdr:nvCxnSpPr>
        <xdr:cNvPr id="774" name="直線コネクタ 773">
          <a:extLst>
            <a:ext uri="{FF2B5EF4-FFF2-40B4-BE49-F238E27FC236}">
              <a16:creationId xmlns:a16="http://schemas.microsoft.com/office/drawing/2014/main" id="{FFCD08FB-664B-4ED5-9E97-A9A2283C3D9B}"/>
            </a:ext>
          </a:extLst>
        </xdr:cNvPr>
        <xdr:cNvCxnSpPr/>
      </xdr:nvCxnSpPr>
      <xdr:spPr>
        <a:xfrm>
          <a:off x="13144500" y="14159865"/>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31114</xdr:rowOff>
    </xdr:from>
    <xdr:to>
      <xdr:col>72</xdr:col>
      <xdr:colOff>38100</xdr:colOff>
      <xdr:row>82</xdr:row>
      <xdr:rowOff>132714</xdr:rowOff>
    </xdr:to>
    <xdr:sp macro="" textlink="">
      <xdr:nvSpPr>
        <xdr:cNvPr id="775" name="楕円 774">
          <a:extLst>
            <a:ext uri="{FF2B5EF4-FFF2-40B4-BE49-F238E27FC236}">
              <a16:creationId xmlns:a16="http://schemas.microsoft.com/office/drawing/2014/main" id="{06351A77-C969-40B4-A445-9A998C556327}"/>
            </a:ext>
          </a:extLst>
        </xdr:cNvPr>
        <xdr:cNvSpPr/>
      </xdr:nvSpPr>
      <xdr:spPr>
        <a:xfrm>
          <a:off x="12303760" y="1408810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81914</xdr:rowOff>
    </xdr:from>
    <xdr:to>
      <xdr:col>76</xdr:col>
      <xdr:colOff>114300</xdr:colOff>
      <xdr:row>82</xdr:row>
      <xdr:rowOff>102870</xdr:rowOff>
    </xdr:to>
    <xdr:cxnSp macro="">
      <xdr:nvCxnSpPr>
        <xdr:cNvPr id="776" name="直線コネクタ 775">
          <a:extLst>
            <a:ext uri="{FF2B5EF4-FFF2-40B4-BE49-F238E27FC236}">
              <a16:creationId xmlns:a16="http://schemas.microsoft.com/office/drawing/2014/main" id="{44522049-B56E-447A-8D3C-85AB6284B00E}"/>
            </a:ext>
          </a:extLst>
        </xdr:cNvPr>
        <xdr:cNvCxnSpPr/>
      </xdr:nvCxnSpPr>
      <xdr:spPr>
        <a:xfrm>
          <a:off x="12346940" y="14142719"/>
          <a:ext cx="79756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36830</xdr:rowOff>
    </xdr:from>
    <xdr:to>
      <xdr:col>67</xdr:col>
      <xdr:colOff>101600</xdr:colOff>
      <xdr:row>82</xdr:row>
      <xdr:rowOff>138430</xdr:rowOff>
    </xdr:to>
    <xdr:sp macro="" textlink="">
      <xdr:nvSpPr>
        <xdr:cNvPr id="777" name="楕円 776">
          <a:extLst>
            <a:ext uri="{FF2B5EF4-FFF2-40B4-BE49-F238E27FC236}">
              <a16:creationId xmlns:a16="http://schemas.microsoft.com/office/drawing/2014/main" id="{5924B829-6BBD-4049-8939-4C1925001198}"/>
            </a:ext>
          </a:extLst>
        </xdr:cNvPr>
        <xdr:cNvSpPr/>
      </xdr:nvSpPr>
      <xdr:spPr>
        <a:xfrm>
          <a:off x="11487150" y="140957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81914</xdr:rowOff>
    </xdr:from>
    <xdr:to>
      <xdr:col>71</xdr:col>
      <xdr:colOff>177800</xdr:colOff>
      <xdr:row>82</xdr:row>
      <xdr:rowOff>87630</xdr:rowOff>
    </xdr:to>
    <xdr:cxnSp macro="">
      <xdr:nvCxnSpPr>
        <xdr:cNvPr id="778" name="直線コネクタ 777">
          <a:extLst>
            <a:ext uri="{FF2B5EF4-FFF2-40B4-BE49-F238E27FC236}">
              <a16:creationId xmlns:a16="http://schemas.microsoft.com/office/drawing/2014/main" id="{C583A4F3-4E41-4F79-A617-E7D01F1672D7}"/>
            </a:ext>
          </a:extLst>
        </xdr:cNvPr>
        <xdr:cNvCxnSpPr/>
      </xdr:nvCxnSpPr>
      <xdr:spPr>
        <a:xfrm flipV="1">
          <a:off x="11541760" y="14142719"/>
          <a:ext cx="80518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B636BEC3-D2B1-48CD-B1F9-EED8CF1BD19A}"/>
            </a:ext>
          </a:extLst>
        </xdr:cNvPr>
        <xdr:cNvSpPr txBox="1"/>
      </xdr:nvSpPr>
      <xdr:spPr>
        <a:xfrm>
          <a:off x="1373823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BD1EDDA7-BDE2-4771-A12F-0BCF06BB40C3}"/>
            </a:ext>
          </a:extLst>
        </xdr:cNvPr>
        <xdr:cNvSpPr txBox="1"/>
      </xdr:nvSpPr>
      <xdr:spPr>
        <a:xfrm>
          <a:off x="1295718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55CC8BEC-523C-435E-A85B-BD7EDEBF1C96}"/>
            </a:ext>
          </a:extLst>
        </xdr:cNvPr>
        <xdr:cNvSpPr txBox="1"/>
      </xdr:nvSpPr>
      <xdr:spPr>
        <a:xfrm>
          <a:off x="12171054" y="13811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a:extLst>
            <a:ext uri="{FF2B5EF4-FFF2-40B4-BE49-F238E27FC236}">
              <a16:creationId xmlns:a16="http://schemas.microsoft.com/office/drawing/2014/main" id="{99DC26D7-F958-4C28-B105-4DF994A11C4D}"/>
            </a:ext>
          </a:extLst>
        </xdr:cNvPr>
        <xdr:cNvSpPr txBox="1"/>
      </xdr:nvSpPr>
      <xdr:spPr>
        <a:xfrm>
          <a:off x="113544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156227</xdr:rowOff>
    </xdr:from>
    <xdr:ext cx="405111" cy="259045"/>
    <xdr:sp macro="" textlink="">
      <xdr:nvSpPr>
        <xdr:cNvPr id="783" name="n_1mainValue【消防施設】&#10;有形固定資産減価償却率">
          <a:extLst>
            <a:ext uri="{FF2B5EF4-FFF2-40B4-BE49-F238E27FC236}">
              <a16:creationId xmlns:a16="http://schemas.microsoft.com/office/drawing/2014/main" id="{CF4B81B0-0403-4CAD-B027-16493C1A75B3}"/>
            </a:ext>
          </a:extLst>
        </xdr:cNvPr>
        <xdr:cNvSpPr txBox="1"/>
      </xdr:nvSpPr>
      <xdr:spPr>
        <a:xfrm>
          <a:off x="1373823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144797</xdr:rowOff>
    </xdr:from>
    <xdr:ext cx="405111" cy="259045"/>
    <xdr:sp macro="" textlink="">
      <xdr:nvSpPr>
        <xdr:cNvPr id="784" name="n_2mainValue【消防施設】&#10;有形固定資産減価償却率">
          <a:extLst>
            <a:ext uri="{FF2B5EF4-FFF2-40B4-BE49-F238E27FC236}">
              <a16:creationId xmlns:a16="http://schemas.microsoft.com/office/drawing/2014/main" id="{99A42785-3C2D-45BB-ABC9-9E91835D5821}"/>
            </a:ext>
          </a:extLst>
        </xdr:cNvPr>
        <xdr:cNvSpPr txBox="1"/>
      </xdr:nvSpPr>
      <xdr:spPr>
        <a:xfrm>
          <a:off x="12957184"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123841</xdr:rowOff>
    </xdr:from>
    <xdr:ext cx="405111" cy="259045"/>
    <xdr:sp macro="" textlink="">
      <xdr:nvSpPr>
        <xdr:cNvPr id="785" name="n_3mainValue【消防施設】&#10;有形固定資産減価償却率">
          <a:extLst>
            <a:ext uri="{FF2B5EF4-FFF2-40B4-BE49-F238E27FC236}">
              <a16:creationId xmlns:a16="http://schemas.microsoft.com/office/drawing/2014/main" id="{9E4240E5-E422-4365-AD83-3BD33CBC20CF}"/>
            </a:ext>
          </a:extLst>
        </xdr:cNvPr>
        <xdr:cNvSpPr txBox="1"/>
      </xdr:nvSpPr>
      <xdr:spPr>
        <a:xfrm>
          <a:off x="12171054" y="1418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786" name="n_4mainValue【消防施設】&#10;有形固定資産減価償却率">
          <a:extLst>
            <a:ext uri="{FF2B5EF4-FFF2-40B4-BE49-F238E27FC236}">
              <a16:creationId xmlns:a16="http://schemas.microsoft.com/office/drawing/2014/main" id="{1DE96A52-40A3-4C11-BC59-277E9B0E283E}"/>
            </a:ext>
          </a:extLst>
        </xdr:cNvPr>
        <xdr:cNvSpPr txBox="1"/>
      </xdr:nvSpPr>
      <xdr:spPr>
        <a:xfrm>
          <a:off x="11354444"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A54AE64F-E620-4F4B-A453-F6C2DB2A9EF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BC5CD782-8F0E-465C-A99A-C5CC166F4AFE}"/>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FC8BEDAD-558E-49C7-BBA5-11D4FD7106C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78033A2C-1AE9-47DF-BD43-327B7736734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3D981403-0D43-4D18-B0D8-FDF29B25E94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F5446241-6E07-4D7D-A899-030B97172070}"/>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8C6D16F5-6D76-4E22-ACA1-9F1BC7A36A0E}"/>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FA449E33-74FE-4665-B58D-C063EDDDEAA0}"/>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D2D0B29-861A-4A33-9660-B434E6FD5D5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348ADF44-607E-4242-A443-DD3BB844C15B}"/>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9A3F89F1-0C65-4220-B7C9-C5C276E1EE27}"/>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DDE38B15-5DE8-4F13-A0E5-2C8FEC33DBB1}"/>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3969037F-C724-4D69-BA35-ADD7130F3CF4}"/>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5D7685F9-7D6E-4385-B24B-1E9FFB8BE78D}"/>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E21897CE-DEAF-4A8B-A9DA-04954CAFC99A}"/>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EEBF0853-6DC7-403F-A77C-6EE47B64448B}"/>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7F8571FE-6B89-44A2-98E5-7821B8F0D5F9}"/>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2E2AD4F1-CCA5-48B9-BEF1-7FC48F79526A}"/>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5359B6BE-F482-4B3C-9FF1-04C8DC4D2AA1}"/>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D317977C-8EA9-499D-84A9-54875911F7DF}"/>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FBE4C585-D2F0-459D-A3B5-9AFAEFB97E37}"/>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11F983C5-6DD7-4C32-8625-ED273939E930}"/>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0CFB435A-FB1E-4DF5-BA1B-D6C369656FDE}"/>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D359054A-410F-434F-A605-86511753F6E2}"/>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758BE309-1329-4177-B362-462AA57578C1}"/>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21D4761F-7067-4EA4-9E47-5913FD159CC9}"/>
            </a:ext>
          </a:extLst>
        </xdr:cNvPr>
        <xdr:cNvCxnSpPr/>
      </xdr:nvCxnSpPr>
      <xdr:spPr>
        <a:xfrm flipV="1">
          <a:off x="19947254" y="13446034"/>
          <a:ext cx="0" cy="144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EF2C6E7B-CF80-4BD7-9B81-468B61D88CF8}"/>
            </a:ext>
          </a:extLst>
        </xdr:cNvPr>
        <xdr:cNvSpPr txBox="1"/>
      </xdr:nvSpPr>
      <xdr:spPr>
        <a:xfrm>
          <a:off x="1998599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ECBBA160-4B70-4F25-BD79-772C37443C88}"/>
            </a:ext>
          </a:extLst>
        </xdr:cNvPr>
        <xdr:cNvCxnSpPr/>
      </xdr:nvCxnSpPr>
      <xdr:spPr>
        <a:xfrm>
          <a:off x="19885660" y="1489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4ECE0723-1D22-41F4-87D2-4AB4E9058E97}"/>
            </a:ext>
          </a:extLst>
        </xdr:cNvPr>
        <xdr:cNvSpPr txBox="1"/>
      </xdr:nvSpPr>
      <xdr:spPr>
        <a:xfrm>
          <a:off x="19985990" y="1321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33C8D7E8-0B4A-4999-B9FF-C9DC4135D2A1}"/>
            </a:ext>
          </a:extLst>
        </xdr:cNvPr>
        <xdr:cNvCxnSpPr/>
      </xdr:nvCxnSpPr>
      <xdr:spPr>
        <a:xfrm>
          <a:off x="19885660" y="1344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7" name="【消防施設】&#10;一人当たり面積平均値テキスト">
          <a:extLst>
            <a:ext uri="{FF2B5EF4-FFF2-40B4-BE49-F238E27FC236}">
              <a16:creationId xmlns:a16="http://schemas.microsoft.com/office/drawing/2014/main" id="{C355F32E-E8F6-421D-96B4-6645B22CB7CA}"/>
            </a:ext>
          </a:extLst>
        </xdr:cNvPr>
        <xdr:cNvSpPr txBox="1"/>
      </xdr:nvSpPr>
      <xdr:spPr>
        <a:xfrm>
          <a:off x="19985990" y="147087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6DB48923-BB54-4CA5-929A-D0977BFE8413}"/>
            </a:ext>
          </a:extLst>
        </xdr:cNvPr>
        <xdr:cNvSpPr/>
      </xdr:nvSpPr>
      <xdr:spPr>
        <a:xfrm>
          <a:off x="19904710" y="147265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E4F3DF50-5809-422D-898B-E5ED7C47F286}"/>
            </a:ext>
          </a:extLst>
        </xdr:cNvPr>
        <xdr:cNvSpPr/>
      </xdr:nvSpPr>
      <xdr:spPr>
        <a:xfrm>
          <a:off x="19161760" y="1472655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22C1B029-827E-4856-AB5D-9F1BC57C4B05}"/>
            </a:ext>
          </a:extLst>
        </xdr:cNvPr>
        <xdr:cNvSpPr/>
      </xdr:nvSpPr>
      <xdr:spPr>
        <a:xfrm>
          <a:off x="18345150" y="1472220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D543724A-D30C-4FB7-BE79-F9A8E6BDB73D}"/>
            </a:ext>
          </a:extLst>
        </xdr:cNvPr>
        <xdr:cNvSpPr/>
      </xdr:nvSpPr>
      <xdr:spPr>
        <a:xfrm>
          <a:off x="17547590" y="1473281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EDBDE39C-8E21-4D21-87CD-F487A55C5E17}"/>
            </a:ext>
          </a:extLst>
        </xdr:cNvPr>
        <xdr:cNvSpPr/>
      </xdr:nvSpPr>
      <xdr:spPr>
        <a:xfrm>
          <a:off x="16761460" y="14741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1C666630-2AFD-4A62-B852-410BD0196728}"/>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3E51259B-1FBC-42A1-B322-4D48EEBE6FAC}"/>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32367975-7A33-47A6-94D5-E0122F05856D}"/>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735FCAF2-4D62-4C27-A678-5BBAC322E2E7}"/>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57DBD332-30C0-4E7C-B979-45C035F7076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81462</xdr:rowOff>
    </xdr:from>
    <xdr:to>
      <xdr:col>116</xdr:col>
      <xdr:colOff>114300</xdr:colOff>
      <xdr:row>86</xdr:row>
      <xdr:rowOff>11612</xdr:rowOff>
    </xdr:to>
    <xdr:sp macro="" textlink="">
      <xdr:nvSpPr>
        <xdr:cNvPr id="828" name="楕円 827">
          <a:extLst>
            <a:ext uri="{FF2B5EF4-FFF2-40B4-BE49-F238E27FC236}">
              <a16:creationId xmlns:a16="http://schemas.microsoft.com/office/drawing/2014/main" id="{04268369-AA0B-4051-BB88-92B55C56E5F2}"/>
            </a:ext>
          </a:extLst>
        </xdr:cNvPr>
        <xdr:cNvSpPr/>
      </xdr:nvSpPr>
      <xdr:spPr>
        <a:xfrm>
          <a:off x="19904710" y="146566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104339</xdr:rowOff>
    </xdr:from>
    <xdr:ext cx="469744" cy="259045"/>
    <xdr:sp macro="" textlink="">
      <xdr:nvSpPr>
        <xdr:cNvPr id="829" name="【消防施設】&#10;一人当たり面積該当値テキスト">
          <a:extLst>
            <a:ext uri="{FF2B5EF4-FFF2-40B4-BE49-F238E27FC236}">
              <a16:creationId xmlns:a16="http://schemas.microsoft.com/office/drawing/2014/main" id="{A6C625BB-7A1D-45CA-82B3-6280AE383096}"/>
            </a:ext>
          </a:extLst>
        </xdr:cNvPr>
        <xdr:cNvSpPr txBox="1"/>
      </xdr:nvSpPr>
      <xdr:spPr>
        <a:xfrm>
          <a:off x="19985990" y="1450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57513</xdr:rowOff>
    </xdr:from>
    <xdr:to>
      <xdr:col>112</xdr:col>
      <xdr:colOff>38100</xdr:colOff>
      <xdr:row>85</xdr:row>
      <xdr:rowOff>159113</xdr:rowOff>
    </xdr:to>
    <xdr:sp macro="" textlink="">
      <xdr:nvSpPr>
        <xdr:cNvPr id="830" name="楕円 829">
          <a:extLst>
            <a:ext uri="{FF2B5EF4-FFF2-40B4-BE49-F238E27FC236}">
              <a16:creationId xmlns:a16="http://schemas.microsoft.com/office/drawing/2014/main" id="{0A5D4FDA-4D26-4CC7-B2BA-D7AE13D6A2BA}"/>
            </a:ext>
          </a:extLst>
        </xdr:cNvPr>
        <xdr:cNvSpPr/>
      </xdr:nvSpPr>
      <xdr:spPr>
        <a:xfrm>
          <a:off x="19161760" y="1462695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108313</xdr:rowOff>
    </xdr:from>
    <xdr:to>
      <xdr:col>116</xdr:col>
      <xdr:colOff>63500</xdr:colOff>
      <xdr:row>85</xdr:row>
      <xdr:rowOff>132262</xdr:rowOff>
    </xdr:to>
    <xdr:cxnSp macro="">
      <xdr:nvCxnSpPr>
        <xdr:cNvPr id="831" name="直線コネクタ 830">
          <a:extLst>
            <a:ext uri="{FF2B5EF4-FFF2-40B4-BE49-F238E27FC236}">
              <a16:creationId xmlns:a16="http://schemas.microsoft.com/office/drawing/2014/main" id="{9FCDBFD1-0B39-438F-9F2B-7FAFCFCB74E7}"/>
            </a:ext>
          </a:extLst>
        </xdr:cNvPr>
        <xdr:cNvCxnSpPr/>
      </xdr:nvCxnSpPr>
      <xdr:spPr>
        <a:xfrm>
          <a:off x="19204940" y="14679658"/>
          <a:ext cx="74295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832" name="楕円 831">
          <a:extLst>
            <a:ext uri="{FF2B5EF4-FFF2-40B4-BE49-F238E27FC236}">
              <a16:creationId xmlns:a16="http://schemas.microsoft.com/office/drawing/2014/main" id="{84C5D0BD-AE11-4FE7-AC72-13E77ED39B97}"/>
            </a:ext>
          </a:extLst>
        </xdr:cNvPr>
        <xdr:cNvSpPr/>
      </xdr:nvSpPr>
      <xdr:spPr>
        <a:xfrm>
          <a:off x="18345150" y="1463021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108313</xdr:rowOff>
    </xdr:from>
    <xdr:to>
      <xdr:col>111</xdr:col>
      <xdr:colOff>177800</xdr:colOff>
      <xdr:row>85</xdr:row>
      <xdr:rowOff>111579</xdr:rowOff>
    </xdr:to>
    <xdr:cxnSp macro="">
      <xdr:nvCxnSpPr>
        <xdr:cNvPr id="833" name="直線コネクタ 832">
          <a:extLst>
            <a:ext uri="{FF2B5EF4-FFF2-40B4-BE49-F238E27FC236}">
              <a16:creationId xmlns:a16="http://schemas.microsoft.com/office/drawing/2014/main" id="{48CF756A-D01B-4808-A112-2D05636422F4}"/>
            </a:ext>
          </a:extLst>
        </xdr:cNvPr>
        <xdr:cNvCxnSpPr/>
      </xdr:nvCxnSpPr>
      <xdr:spPr>
        <a:xfrm flipV="1">
          <a:off x="18399760" y="14679658"/>
          <a:ext cx="80518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68399</xdr:rowOff>
    </xdr:from>
    <xdr:to>
      <xdr:col>102</xdr:col>
      <xdr:colOff>165100</xdr:colOff>
      <xdr:row>85</xdr:row>
      <xdr:rowOff>169999</xdr:rowOff>
    </xdr:to>
    <xdr:sp macro="" textlink="">
      <xdr:nvSpPr>
        <xdr:cNvPr id="834" name="楕円 833">
          <a:extLst>
            <a:ext uri="{FF2B5EF4-FFF2-40B4-BE49-F238E27FC236}">
              <a16:creationId xmlns:a16="http://schemas.microsoft.com/office/drawing/2014/main" id="{FF6B4BD7-836E-4B14-8F4E-D5C3BE656156}"/>
            </a:ext>
          </a:extLst>
        </xdr:cNvPr>
        <xdr:cNvSpPr/>
      </xdr:nvSpPr>
      <xdr:spPr>
        <a:xfrm>
          <a:off x="17547590" y="1463974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119199</xdr:rowOff>
    </xdr:to>
    <xdr:cxnSp macro="">
      <xdr:nvCxnSpPr>
        <xdr:cNvPr id="835" name="直線コネクタ 834">
          <a:extLst>
            <a:ext uri="{FF2B5EF4-FFF2-40B4-BE49-F238E27FC236}">
              <a16:creationId xmlns:a16="http://schemas.microsoft.com/office/drawing/2014/main" id="{B9432299-80C6-4B39-ABC1-4D6AFC0BCB64}"/>
            </a:ext>
          </a:extLst>
        </xdr:cNvPr>
        <xdr:cNvCxnSpPr/>
      </xdr:nvCxnSpPr>
      <xdr:spPr>
        <a:xfrm flipV="1">
          <a:off x="17602200" y="14684829"/>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71664</xdr:rowOff>
    </xdr:from>
    <xdr:to>
      <xdr:col>98</xdr:col>
      <xdr:colOff>38100</xdr:colOff>
      <xdr:row>86</xdr:row>
      <xdr:rowOff>1814</xdr:rowOff>
    </xdr:to>
    <xdr:sp macro="" textlink="">
      <xdr:nvSpPr>
        <xdr:cNvPr id="836" name="楕円 835">
          <a:extLst>
            <a:ext uri="{FF2B5EF4-FFF2-40B4-BE49-F238E27FC236}">
              <a16:creationId xmlns:a16="http://schemas.microsoft.com/office/drawing/2014/main" id="{9808DC36-6972-432F-BB66-D20EE6CA74AB}"/>
            </a:ext>
          </a:extLst>
        </xdr:cNvPr>
        <xdr:cNvSpPr/>
      </xdr:nvSpPr>
      <xdr:spPr>
        <a:xfrm>
          <a:off x="16761460" y="146430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119199</xdr:rowOff>
    </xdr:from>
    <xdr:to>
      <xdr:col>102</xdr:col>
      <xdr:colOff>114300</xdr:colOff>
      <xdr:row>85</xdr:row>
      <xdr:rowOff>122464</xdr:rowOff>
    </xdr:to>
    <xdr:cxnSp macro="">
      <xdr:nvCxnSpPr>
        <xdr:cNvPr id="837" name="直線コネクタ 836">
          <a:extLst>
            <a:ext uri="{FF2B5EF4-FFF2-40B4-BE49-F238E27FC236}">
              <a16:creationId xmlns:a16="http://schemas.microsoft.com/office/drawing/2014/main" id="{BADA0E77-881E-43E5-AE3C-BF2B51DBEF0B}"/>
            </a:ext>
          </a:extLst>
        </xdr:cNvPr>
        <xdr:cNvCxnSpPr/>
      </xdr:nvCxnSpPr>
      <xdr:spPr>
        <a:xfrm flipV="1">
          <a:off x="16804640" y="14694354"/>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307894C7-0D6A-4C05-B4F7-EC48906AFEE0}"/>
            </a:ext>
          </a:extLst>
        </xdr:cNvPr>
        <xdr:cNvSpPr txBox="1"/>
      </xdr:nvSpPr>
      <xdr:spPr>
        <a:xfrm>
          <a:off x="18982132"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72191A94-8A90-4CC1-802E-B4D4ED4855A3}"/>
            </a:ext>
          </a:extLst>
        </xdr:cNvPr>
        <xdr:cNvSpPr txBox="1"/>
      </xdr:nvSpPr>
      <xdr:spPr>
        <a:xfrm>
          <a:off x="18182032" y="1481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40" name="n_3aveValue【消防施設】&#10;一人当たり面積">
          <a:extLst>
            <a:ext uri="{FF2B5EF4-FFF2-40B4-BE49-F238E27FC236}">
              <a16:creationId xmlns:a16="http://schemas.microsoft.com/office/drawing/2014/main" id="{723E941F-95A5-4267-9EBA-AE02CA0BAC3E}"/>
            </a:ext>
          </a:extLst>
        </xdr:cNvPr>
        <xdr:cNvSpPr txBox="1"/>
      </xdr:nvSpPr>
      <xdr:spPr>
        <a:xfrm>
          <a:off x="17384472"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841" name="n_4aveValue【消防施設】&#10;一人当たり面積">
          <a:extLst>
            <a:ext uri="{FF2B5EF4-FFF2-40B4-BE49-F238E27FC236}">
              <a16:creationId xmlns:a16="http://schemas.microsoft.com/office/drawing/2014/main" id="{74EE4707-E212-496C-A8BE-7032D48681CF}"/>
            </a:ext>
          </a:extLst>
        </xdr:cNvPr>
        <xdr:cNvSpPr txBox="1"/>
      </xdr:nvSpPr>
      <xdr:spPr>
        <a:xfrm>
          <a:off x="16588817" y="1483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4190</xdr:rowOff>
    </xdr:from>
    <xdr:ext cx="469744" cy="259045"/>
    <xdr:sp macro="" textlink="">
      <xdr:nvSpPr>
        <xdr:cNvPr id="842" name="n_1mainValue【消防施設】&#10;一人当たり面積">
          <a:extLst>
            <a:ext uri="{FF2B5EF4-FFF2-40B4-BE49-F238E27FC236}">
              <a16:creationId xmlns:a16="http://schemas.microsoft.com/office/drawing/2014/main" id="{337E36CF-A790-4937-AC1D-5E30070C155E}"/>
            </a:ext>
          </a:extLst>
        </xdr:cNvPr>
        <xdr:cNvSpPr txBox="1"/>
      </xdr:nvSpPr>
      <xdr:spPr>
        <a:xfrm>
          <a:off x="18982132" y="1440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7456</xdr:rowOff>
    </xdr:from>
    <xdr:ext cx="469744" cy="259045"/>
    <xdr:sp macro="" textlink="">
      <xdr:nvSpPr>
        <xdr:cNvPr id="843" name="n_2mainValue【消防施設】&#10;一人当たり面積">
          <a:extLst>
            <a:ext uri="{FF2B5EF4-FFF2-40B4-BE49-F238E27FC236}">
              <a16:creationId xmlns:a16="http://schemas.microsoft.com/office/drawing/2014/main" id="{1A4EB769-4BC2-4B93-9F7A-A892BC5DC01E}"/>
            </a:ext>
          </a:extLst>
        </xdr:cNvPr>
        <xdr:cNvSpPr txBox="1"/>
      </xdr:nvSpPr>
      <xdr:spPr>
        <a:xfrm>
          <a:off x="18182032" y="1441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15076</xdr:rowOff>
    </xdr:from>
    <xdr:ext cx="469744" cy="259045"/>
    <xdr:sp macro="" textlink="">
      <xdr:nvSpPr>
        <xdr:cNvPr id="844" name="n_3mainValue【消防施設】&#10;一人当たり面積">
          <a:extLst>
            <a:ext uri="{FF2B5EF4-FFF2-40B4-BE49-F238E27FC236}">
              <a16:creationId xmlns:a16="http://schemas.microsoft.com/office/drawing/2014/main" id="{4E19F342-AE79-418B-9F3F-68E513A8D90C}"/>
            </a:ext>
          </a:extLst>
        </xdr:cNvPr>
        <xdr:cNvSpPr txBox="1"/>
      </xdr:nvSpPr>
      <xdr:spPr>
        <a:xfrm>
          <a:off x="17384472" y="1442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18341</xdr:rowOff>
    </xdr:from>
    <xdr:ext cx="469744" cy="259045"/>
    <xdr:sp macro="" textlink="">
      <xdr:nvSpPr>
        <xdr:cNvPr id="845" name="n_4mainValue【消防施設】&#10;一人当たり面積">
          <a:extLst>
            <a:ext uri="{FF2B5EF4-FFF2-40B4-BE49-F238E27FC236}">
              <a16:creationId xmlns:a16="http://schemas.microsoft.com/office/drawing/2014/main" id="{60D54499-EBC7-4043-B522-5E8CDAB94369}"/>
            </a:ext>
          </a:extLst>
        </xdr:cNvPr>
        <xdr:cNvSpPr txBox="1"/>
      </xdr:nvSpPr>
      <xdr:spPr>
        <a:xfrm>
          <a:off x="16588817" y="1442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F8ABF023-2CD0-45BA-A038-DDBC728A6C13}"/>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6335CCE3-2CCA-46CA-89AF-4FF87D860F5C}"/>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A1C757D7-DA5B-4F89-97F5-4F2E406554EF}"/>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859C5FDE-A3D7-45B1-9DE5-016CF09354BE}"/>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520D44CA-B433-41E3-A6DC-E71E9DDBD3CF}"/>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9E499CD3-B6F1-4EFD-BA4A-514ADF6E705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A44DEED0-1162-47DB-9051-7F9701E1B9D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BEDCB623-1340-44EF-BF93-1AEB411FB17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33709D6B-3AC2-47F9-A631-B0F25770B2E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449FE6CC-3651-4689-B396-40A6B8B5CED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E1B9ED92-265E-436B-A71F-06F19A9EAD0F}"/>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3D4ECC0B-D227-4806-BBDD-906B74770DC7}"/>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8D84BA2B-BB34-46DC-87FF-523058C935DC}"/>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3EE0E709-F6B9-4DA7-9619-FEA1F30D553F}"/>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A110FB31-332E-4DA9-A841-D32F9323024F}"/>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2D18EDD6-AED7-4987-8707-9AB00D3807FE}"/>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AF00A0B7-4C70-45B1-BE35-75D1877A6178}"/>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DFA6F69C-8270-481A-A300-331DE90577CA}"/>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E3A787AD-9141-4227-9954-BADBD62E5A55}"/>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F65A758C-3454-483C-BBE7-C0998A52A470}"/>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759547B6-D115-4A50-BA9B-3132576625A0}"/>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B1537358-57C0-4B43-BED1-0DBE23D4A64C}"/>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67F30A6C-6BBD-43C2-BCAA-BE51602B7B51}"/>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3BE059E0-C919-41BD-8872-3ACA5C83D9F7}"/>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79058F59-41C9-47B1-A88B-A648AA1555AD}"/>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BC22231E-B70D-42D1-818B-BEFD25E93160}"/>
            </a:ext>
          </a:extLst>
        </xdr:cNvPr>
        <xdr:cNvCxnSpPr/>
      </xdr:nvCxnSpPr>
      <xdr:spPr>
        <a:xfrm flipV="1">
          <a:off x="14703424" y="1717030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ED0753A3-B6EB-41DD-9262-B7A4F349718F}"/>
            </a:ext>
          </a:extLst>
        </xdr:cNvPr>
        <xdr:cNvSpPr txBox="1"/>
      </xdr:nvSpPr>
      <xdr:spPr>
        <a:xfrm>
          <a:off x="1474216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67A57BE5-7123-4D93-AD11-53156184D8BA}"/>
            </a:ext>
          </a:extLst>
        </xdr:cNvPr>
        <xdr:cNvCxnSpPr/>
      </xdr:nvCxnSpPr>
      <xdr:spPr>
        <a:xfrm>
          <a:off x="14611350" y="18718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AB2532B3-397B-479B-9373-3939CA570551}"/>
            </a:ext>
          </a:extLst>
        </xdr:cNvPr>
        <xdr:cNvSpPr txBox="1"/>
      </xdr:nvSpPr>
      <xdr:spPr>
        <a:xfrm>
          <a:off x="14742160" y="169455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9A604556-16B2-4B46-929E-4FD8181C0C7D}"/>
            </a:ext>
          </a:extLst>
        </xdr:cNvPr>
        <xdr:cNvCxnSpPr/>
      </xdr:nvCxnSpPr>
      <xdr:spPr>
        <a:xfrm>
          <a:off x="14611350" y="17170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90C1CA0D-1D94-4C22-A5BD-DA138DE770F2}"/>
            </a:ext>
          </a:extLst>
        </xdr:cNvPr>
        <xdr:cNvSpPr txBox="1"/>
      </xdr:nvSpPr>
      <xdr:spPr>
        <a:xfrm>
          <a:off x="14742160" y="17752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57D0E92A-41D8-4F92-8839-C847D0DED5C1}"/>
            </a:ext>
          </a:extLst>
        </xdr:cNvPr>
        <xdr:cNvSpPr/>
      </xdr:nvSpPr>
      <xdr:spPr>
        <a:xfrm>
          <a:off x="14649450" y="179051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A26A262E-43AB-4BBF-AC66-253AB12306F7}"/>
            </a:ext>
          </a:extLst>
        </xdr:cNvPr>
        <xdr:cNvSpPr/>
      </xdr:nvSpPr>
      <xdr:spPr>
        <a:xfrm>
          <a:off x="13887450" y="179068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55D05962-3A10-4CB4-85CF-07E4342B7B5D}"/>
            </a:ext>
          </a:extLst>
        </xdr:cNvPr>
        <xdr:cNvSpPr/>
      </xdr:nvSpPr>
      <xdr:spPr>
        <a:xfrm>
          <a:off x="13089890" y="1788667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168F7A0B-8CF3-414F-A5E3-7A6FA6828153}"/>
            </a:ext>
          </a:extLst>
        </xdr:cNvPr>
        <xdr:cNvSpPr/>
      </xdr:nvSpPr>
      <xdr:spPr>
        <a:xfrm>
          <a:off x="12303760" y="17889946"/>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69ADA82F-EAEE-4AFC-87B7-2906C10484CA}"/>
            </a:ext>
          </a:extLst>
        </xdr:cNvPr>
        <xdr:cNvSpPr/>
      </xdr:nvSpPr>
      <xdr:spPr>
        <a:xfrm>
          <a:off x="11487150" y="178793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141FB043-B874-4454-AF38-169300F03102}"/>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657B2FC3-1AE1-4DB2-B4BD-317F6B88E835}"/>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11E85333-7368-4EB6-B090-BC9B8CCB962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A7359ADB-8C84-410B-919A-D8198D38561F}"/>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9AB186BE-E59A-4B32-BBD0-27CC937E068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154395</xdr:rowOff>
    </xdr:from>
    <xdr:to>
      <xdr:col>85</xdr:col>
      <xdr:colOff>177800</xdr:colOff>
      <xdr:row>105</xdr:row>
      <xdr:rowOff>84545</xdr:rowOff>
    </xdr:to>
    <xdr:sp macro="" textlink="">
      <xdr:nvSpPr>
        <xdr:cNvPr id="887" name="楕円 886">
          <a:extLst>
            <a:ext uri="{FF2B5EF4-FFF2-40B4-BE49-F238E27FC236}">
              <a16:creationId xmlns:a16="http://schemas.microsoft.com/office/drawing/2014/main" id="{AD6EBF80-043C-468B-9571-DEBB902CA815}"/>
            </a:ext>
          </a:extLst>
        </xdr:cNvPr>
        <xdr:cNvSpPr/>
      </xdr:nvSpPr>
      <xdr:spPr>
        <a:xfrm>
          <a:off x="14649450" y="179851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132822</xdr:rowOff>
    </xdr:from>
    <xdr:ext cx="405111" cy="259045"/>
    <xdr:sp macro="" textlink="">
      <xdr:nvSpPr>
        <xdr:cNvPr id="888" name="【庁舎】&#10;有形固定資産減価償却率該当値テキスト">
          <a:extLst>
            <a:ext uri="{FF2B5EF4-FFF2-40B4-BE49-F238E27FC236}">
              <a16:creationId xmlns:a16="http://schemas.microsoft.com/office/drawing/2014/main" id="{7B69BB91-B2D9-45BB-9BA9-976B28832E74}"/>
            </a:ext>
          </a:extLst>
        </xdr:cNvPr>
        <xdr:cNvSpPr txBox="1"/>
      </xdr:nvSpPr>
      <xdr:spPr>
        <a:xfrm>
          <a:off x="14742160" y="179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123371</xdr:rowOff>
    </xdr:from>
    <xdr:to>
      <xdr:col>81</xdr:col>
      <xdr:colOff>101600</xdr:colOff>
      <xdr:row>105</xdr:row>
      <xdr:rowOff>53521</xdr:rowOff>
    </xdr:to>
    <xdr:sp macro="" textlink="">
      <xdr:nvSpPr>
        <xdr:cNvPr id="889" name="楕円 888">
          <a:extLst>
            <a:ext uri="{FF2B5EF4-FFF2-40B4-BE49-F238E27FC236}">
              <a16:creationId xmlns:a16="http://schemas.microsoft.com/office/drawing/2014/main" id="{7DCFAF56-DC87-40E2-A3E6-0388907947A7}"/>
            </a:ext>
          </a:extLst>
        </xdr:cNvPr>
        <xdr:cNvSpPr/>
      </xdr:nvSpPr>
      <xdr:spPr>
        <a:xfrm>
          <a:off x="13887450" y="179560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xdr:rowOff>
    </xdr:from>
    <xdr:to>
      <xdr:col>85</xdr:col>
      <xdr:colOff>127000</xdr:colOff>
      <xdr:row>105</xdr:row>
      <xdr:rowOff>33745</xdr:rowOff>
    </xdr:to>
    <xdr:cxnSp macro="">
      <xdr:nvCxnSpPr>
        <xdr:cNvPr id="890" name="直線コネクタ 889">
          <a:extLst>
            <a:ext uri="{FF2B5EF4-FFF2-40B4-BE49-F238E27FC236}">
              <a16:creationId xmlns:a16="http://schemas.microsoft.com/office/drawing/2014/main" id="{6A31944E-CE90-4A2A-9FF2-7CE88A46E85D}"/>
            </a:ext>
          </a:extLst>
        </xdr:cNvPr>
        <xdr:cNvCxnSpPr/>
      </xdr:nvCxnSpPr>
      <xdr:spPr>
        <a:xfrm>
          <a:off x="13942060" y="18004971"/>
          <a:ext cx="762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891" name="楕円 890">
          <a:extLst>
            <a:ext uri="{FF2B5EF4-FFF2-40B4-BE49-F238E27FC236}">
              <a16:creationId xmlns:a16="http://schemas.microsoft.com/office/drawing/2014/main" id="{F01F5164-D62E-4B39-988A-C2D48A098A7E}"/>
            </a:ext>
          </a:extLst>
        </xdr:cNvPr>
        <xdr:cNvSpPr/>
      </xdr:nvSpPr>
      <xdr:spPr>
        <a:xfrm>
          <a:off x="13089890" y="1793267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154577</xdr:rowOff>
    </xdr:from>
    <xdr:to>
      <xdr:col>81</xdr:col>
      <xdr:colOff>50800</xdr:colOff>
      <xdr:row>105</xdr:row>
      <xdr:rowOff>2721</xdr:rowOff>
    </xdr:to>
    <xdr:cxnSp macro="">
      <xdr:nvCxnSpPr>
        <xdr:cNvPr id="892" name="直線コネクタ 891">
          <a:extLst>
            <a:ext uri="{FF2B5EF4-FFF2-40B4-BE49-F238E27FC236}">
              <a16:creationId xmlns:a16="http://schemas.microsoft.com/office/drawing/2014/main" id="{79CB2404-4BD5-4152-8076-C5298D77E9FC}"/>
            </a:ext>
          </a:extLst>
        </xdr:cNvPr>
        <xdr:cNvCxnSpPr/>
      </xdr:nvCxnSpPr>
      <xdr:spPr>
        <a:xfrm>
          <a:off x="13144500" y="17985377"/>
          <a:ext cx="7975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69487</xdr:rowOff>
    </xdr:from>
    <xdr:to>
      <xdr:col>72</xdr:col>
      <xdr:colOff>38100</xdr:colOff>
      <xdr:row>104</xdr:row>
      <xdr:rowOff>171087</xdr:rowOff>
    </xdr:to>
    <xdr:sp macro="" textlink="">
      <xdr:nvSpPr>
        <xdr:cNvPr id="893" name="楕円 892">
          <a:extLst>
            <a:ext uri="{FF2B5EF4-FFF2-40B4-BE49-F238E27FC236}">
              <a16:creationId xmlns:a16="http://schemas.microsoft.com/office/drawing/2014/main" id="{866B6CE0-B540-4309-85A9-0393B4C542A9}"/>
            </a:ext>
          </a:extLst>
        </xdr:cNvPr>
        <xdr:cNvSpPr/>
      </xdr:nvSpPr>
      <xdr:spPr>
        <a:xfrm>
          <a:off x="12303760" y="1789838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120287</xdr:rowOff>
    </xdr:from>
    <xdr:to>
      <xdr:col>76</xdr:col>
      <xdr:colOff>114300</xdr:colOff>
      <xdr:row>104</xdr:row>
      <xdr:rowOff>154577</xdr:rowOff>
    </xdr:to>
    <xdr:cxnSp macro="">
      <xdr:nvCxnSpPr>
        <xdr:cNvPr id="894" name="直線コネクタ 893">
          <a:extLst>
            <a:ext uri="{FF2B5EF4-FFF2-40B4-BE49-F238E27FC236}">
              <a16:creationId xmlns:a16="http://schemas.microsoft.com/office/drawing/2014/main" id="{CFDF0304-AF50-442E-BF82-79C78F2CED1B}"/>
            </a:ext>
          </a:extLst>
        </xdr:cNvPr>
        <xdr:cNvCxnSpPr/>
      </xdr:nvCxnSpPr>
      <xdr:spPr>
        <a:xfrm>
          <a:off x="12346940" y="17952992"/>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36830</xdr:rowOff>
    </xdr:from>
    <xdr:to>
      <xdr:col>67</xdr:col>
      <xdr:colOff>101600</xdr:colOff>
      <xdr:row>104</xdr:row>
      <xdr:rowOff>138430</xdr:rowOff>
    </xdr:to>
    <xdr:sp macro="" textlink="">
      <xdr:nvSpPr>
        <xdr:cNvPr id="895" name="楕円 894">
          <a:extLst>
            <a:ext uri="{FF2B5EF4-FFF2-40B4-BE49-F238E27FC236}">
              <a16:creationId xmlns:a16="http://schemas.microsoft.com/office/drawing/2014/main" id="{39400EBC-AB2E-40BD-A233-AF65563A1EFA}"/>
            </a:ext>
          </a:extLst>
        </xdr:cNvPr>
        <xdr:cNvSpPr/>
      </xdr:nvSpPr>
      <xdr:spPr>
        <a:xfrm>
          <a:off x="11487150" y="178676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87630</xdr:rowOff>
    </xdr:from>
    <xdr:to>
      <xdr:col>71</xdr:col>
      <xdr:colOff>177800</xdr:colOff>
      <xdr:row>104</xdr:row>
      <xdr:rowOff>120287</xdr:rowOff>
    </xdr:to>
    <xdr:cxnSp macro="">
      <xdr:nvCxnSpPr>
        <xdr:cNvPr id="896" name="直線コネクタ 895">
          <a:extLst>
            <a:ext uri="{FF2B5EF4-FFF2-40B4-BE49-F238E27FC236}">
              <a16:creationId xmlns:a16="http://schemas.microsoft.com/office/drawing/2014/main" id="{FD74FD54-11AA-45FF-B2D9-44E4DE930690}"/>
            </a:ext>
          </a:extLst>
        </xdr:cNvPr>
        <xdr:cNvCxnSpPr/>
      </xdr:nvCxnSpPr>
      <xdr:spPr>
        <a:xfrm>
          <a:off x="11541760" y="17922240"/>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AC783240-8CFE-47E3-A152-277FBB49F3A4}"/>
            </a:ext>
          </a:extLst>
        </xdr:cNvPr>
        <xdr:cNvSpPr txBox="1"/>
      </xdr:nvSpPr>
      <xdr:spPr>
        <a:xfrm>
          <a:off x="13738234" y="1767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37A17E5F-53F6-4910-974D-D0CC75B48667}"/>
            </a:ext>
          </a:extLst>
        </xdr:cNvPr>
        <xdr:cNvSpPr txBox="1"/>
      </xdr:nvSpPr>
      <xdr:spPr>
        <a:xfrm>
          <a:off x="12957184" y="176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840735B6-7DCA-4B18-85A4-B86C8750ACD2}"/>
            </a:ext>
          </a:extLst>
        </xdr:cNvPr>
        <xdr:cNvSpPr txBox="1"/>
      </xdr:nvSpPr>
      <xdr:spPr>
        <a:xfrm>
          <a:off x="12171054" y="1767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900" name="n_4aveValue【庁舎】&#10;有形固定資産減価償却率">
          <a:extLst>
            <a:ext uri="{FF2B5EF4-FFF2-40B4-BE49-F238E27FC236}">
              <a16:creationId xmlns:a16="http://schemas.microsoft.com/office/drawing/2014/main" id="{EDF80DCC-A957-47B8-ACA2-763F4A6576F0}"/>
            </a:ext>
          </a:extLst>
        </xdr:cNvPr>
        <xdr:cNvSpPr txBox="1"/>
      </xdr:nvSpPr>
      <xdr:spPr>
        <a:xfrm>
          <a:off x="11354444" y="1796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44648</xdr:rowOff>
    </xdr:from>
    <xdr:ext cx="405111" cy="259045"/>
    <xdr:sp macro="" textlink="">
      <xdr:nvSpPr>
        <xdr:cNvPr id="901" name="n_1mainValue【庁舎】&#10;有形固定資産減価償却率">
          <a:extLst>
            <a:ext uri="{FF2B5EF4-FFF2-40B4-BE49-F238E27FC236}">
              <a16:creationId xmlns:a16="http://schemas.microsoft.com/office/drawing/2014/main" id="{77770261-CD80-4647-9BF8-CFC31369F483}"/>
            </a:ext>
          </a:extLst>
        </xdr:cNvPr>
        <xdr:cNvSpPr txBox="1"/>
      </xdr:nvSpPr>
      <xdr:spPr>
        <a:xfrm>
          <a:off x="13738234" y="1804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25054</xdr:rowOff>
    </xdr:from>
    <xdr:ext cx="405111" cy="259045"/>
    <xdr:sp macro="" textlink="">
      <xdr:nvSpPr>
        <xdr:cNvPr id="902" name="n_2mainValue【庁舎】&#10;有形固定資産減価償却率">
          <a:extLst>
            <a:ext uri="{FF2B5EF4-FFF2-40B4-BE49-F238E27FC236}">
              <a16:creationId xmlns:a16="http://schemas.microsoft.com/office/drawing/2014/main" id="{BCA6BDE6-E7F7-41B8-87F0-19D3CF9905A2}"/>
            </a:ext>
          </a:extLst>
        </xdr:cNvPr>
        <xdr:cNvSpPr txBox="1"/>
      </xdr:nvSpPr>
      <xdr:spPr>
        <a:xfrm>
          <a:off x="12957184" y="1802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162214</xdr:rowOff>
    </xdr:from>
    <xdr:ext cx="405111" cy="259045"/>
    <xdr:sp macro="" textlink="">
      <xdr:nvSpPr>
        <xdr:cNvPr id="903" name="n_3mainValue【庁舎】&#10;有形固定資産減価償却率">
          <a:extLst>
            <a:ext uri="{FF2B5EF4-FFF2-40B4-BE49-F238E27FC236}">
              <a16:creationId xmlns:a16="http://schemas.microsoft.com/office/drawing/2014/main" id="{8E22D0F1-8E9A-404E-A8B8-32BCFFD34E31}"/>
            </a:ext>
          </a:extLst>
        </xdr:cNvPr>
        <xdr:cNvSpPr txBox="1"/>
      </xdr:nvSpPr>
      <xdr:spPr>
        <a:xfrm>
          <a:off x="12171054" y="1799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904" name="n_4mainValue【庁舎】&#10;有形固定資産減価償却率">
          <a:extLst>
            <a:ext uri="{FF2B5EF4-FFF2-40B4-BE49-F238E27FC236}">
              <a16:creationId xmlns:a16="http://schemas.microsoft.com/office/drawing/2014/main" id="{BB8BD8EE-5055-4DC2-80D5-8973FE167696}"/>
            </a:ext>
          </a:extLst>
        </xdr:cNvPr>
        <xdr:cNvSpPr txBox="1"/>
      </xdr:nvSpPr>
      <xdr:spPr>
        <a:xfrm>
          <a:off x="113544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F538DA49-9DB8-416A-B671-7A17AC141A24}"/>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FDFABF3D-3C6C-46A1-AB80-63135796BFA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ED504E5B-7A2C-4EB1-8C2A-673997700F3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875E92D2-84C4-4E38-A220-BDAD2168CED6}"/>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A505E3A8-6050-49CA-B0FC-AF43B250C32C}"/>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85B3B11E-C456-4A1C-B53F-0CD81433CAE8}"/>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EDA1A0C8-C253-4369-92EA-E1276FA0BCF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6C741755-93E1-48AB-A7EA-299D02E76A1B}"/>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CEDD25C3-5CA0-4FAB-B874-212BDCB57B4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FD937EFB-970F-4B8C-8DC3-C30B39B389DD}"/>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36F4C9AB-F5BB-4FD6-A07C-45E2FBBEA485}"/>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6E9EF76D-57F3-489D-BF59-46C5FE3936DF}"/>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ADC21F6D-60AC-449A-9D3C-CBC6AC1BFBB2}"/>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F77326CB-A69F-4295-9DF8-D8A752DDB8C4}"/>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56C80C21-2019-4177-964E-96A76E08A13A}"/>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E9A26519-8FE6-4705-BB7B-7094A427A7B6}"/>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9F76548A-6950-4539-A3FE-05CF7861AD01}"/>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B048D1F1-DFE4-47EF-8CBD-A707B57F167E}"/>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A3B078A9-B33B-4138-B2E6-ABD8993433E0}"/>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27D6971F-D30A-4859-80B2-A8FB6EDF8DC7}"/>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6E4A4F8E-A075-4DF0-9D00-D701E400384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1F8AA7C6-2D97-49F4-B136-CAC944D74CD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5DF20D59-8452-47F8-B2D7-81CEA993E11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A810CD30-CCCE-4BB6-99A2-029AB3C1561D}"/>
            </a:ext>
          </a:extLst>
        </xdr:cNvPr>
        <xdr:cNvCxnSpPr/>
      </xdr:nvCxnSpPr>
      <xdr:spPr>
        <a:xfrm flipV="1">
          <a:off x="19947254" y="17303116"/>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941E656C-03C4-4B3A-8E8F-92013EBB3E6D}"/>
            </a:ext>
          </a:extLst>
        </xdr:cNvPr>
        <xdr:cNvSpPr txBox="1"/>
      </xdr:nvSpPr>
      <xdr:spPr>
        <a:xfrm>
          <a:off x="1998599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06DF9CA7-F09E-44AC-A264-5A9FB4A82823}"/>
            </a:ext>
          </a:extLst>
        </xdr:cNvPr>
        <xdr:cNvCxnSpPr/>
      </xdr:nvCxnSpPr>
      <xdr:spPr>
        <a:xfrm>
          <a:off x="19885660" y="18621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561036E6-D6BB-4B1C-BF43-0ADC79F486F5}"/>
            </a:ext>
          </a:extLst>
        </xdr:cNvPr>
        <xdr:cNvSpPr txBox="1"/>
      </xdr:nvSpPr>
      <xdr:spPr>
        <a:xfrm>
          <a:off x="19985990" y="1707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85EBDD7A-88E7-4449-A319-7BB221363561}"/>
            </a:ext>
          </a:extLst>
        </xdr:cNvPr>
        <xdr:cNvCxnSpPr/>
      </xdr:nvCxnSpPr>
      <xdr:spPr>
        <a:xfrm>
          <a:off x="19885660" y="1730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F1D00252-572B-4B82-A302-C884E6FDB826}"/>
            </a:ext>
          </a:extLst>
        </xdr:cNvPr>
        <xdr:cNvSpPr txBox="1"/>
      </xdr:nvSpPr>
      <xdr:spPr>
        <a:xfrm>
          <a:off x="19985990" y="18028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44E99E21-14DD-4315-9863-B303AB86908C}"/>
            </a:ext>
          </a:extLst>
        </xdr:cNvPr>
        <xdr:cNvSpPr/>
      </xdr:nvSpPr>
      <xdr:spPr>
        <a:xfrm>
          <a:off x="19904710" y="180562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724C26F2-A18D-46BB-BC1B-9777882947F3}"/>
            </a:ext>
          </a:extLst>
        </xdr:cNvPr>
        <xdr:cNvSpPr/>
      </xdr:nvSpPr>
      <xdr:spPr>
        <a:xfrm>
          <a:off x="19161760" y="18050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8557C43C-3327-4EC3-90AD-99E38E192AE1}"/>
            </a:ext>
          </a:extLst>
        </xdr:cNvPr>
        <xdr:cNvSpPr/>
      </xdr:nvSpPr>
      <xdr:spPr>
        <a:xfrm>
          <a:off x="18345150" y="180486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FD1A941F-582D-4498-BBA2-61BB59812052}"/>
            </a:ext>
          </a:extLst>
        </xdr:cNvPr>
        <xdr:cNvSpPr/>
      </xdr:nvSpPr>
      <xdr:spPr>
        <a:xfrm>
          <a:off x="17547590" y="180486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F9A614BA-0902-4586-9C77-B41AD4A52587}"/>
            </a:ext>
          </a:extLst>
        </xdr:cNvPr>
        <xdr:cNvSpPr/>
      </xdr:nvSpPr>
      <xdr:spPr>
        <a:xfrm>
          <a:off x="16761460" y="18109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A8E5BF4E-23AA-4278-AA3D-31B8FD47D87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B607F706-72AD-4F2C-9442-A108A12E644E}"/>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692695EC-0726-44CE-AA91-9ABF4C3CD951}"/>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B8E5424C-0CC4-421B-8794-433BE9A4C8F6}"/>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32D86163-8CAF-4DE6-BC8B-A3F89932EA4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44" name="楕円 943">
          <a:extLst>
            <a:ext uri="{FF2B5EF4-FFF2-40B4-BE49-F238E27FC236}">
              <a16:creationId xmlns:a16="http://schemas.microsoft.com/office/drawing/2014/main" id="{57F114B5-58C4-44CF-8752-15961E3068CD}"/>
            </a:ext>
          </a:extLst>
        </xdr:cNvPr>
        <xdr:cNvSpPr/>
      </xdr:nvSpPr>
      <xdr:spPr>
        <a:xfrm>
          <a:off x="19904710" y="179952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945" name="【庁舎】&#10;一人当たり面積該当値テキスト">
          <a:extLst>
            <a:ext uri="{FF2B5EF4-FFF2-40B4-BE49-F238E27FC236}">
              <a16:creationId xmlns:a16="http://schemas.microsoft.com/office/drawing/2014/main" id="{2661A8BB-B603-4914-814A-2CD34D2B1127}"/>
            </a:ext>
          </a:extLst>
        </xdr:cNvPr>
        <xdr:cNvSpPr txBox="1"/>
      </xdr:nvSpPr>
      <xdr:spPr>
        <a:xfrm>
          <a:off x="19985990" y="178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6350</xdr:rowOff>
    </xdr:from>
    <xdr:to>
      <xdr:col>112</xdr:col>
      <xdr:colOff>38100</xdr:colOff>
      <xdr:row>105</xdr:row>
      <xdr:rowOff>107950</xdr:rowOff>
    </xdr:to>
    <xdr:sp macro="" textlink="">
      <xdr:nvSpPr>
        <xdr:cNvPr id="946" name="楕円 945">
          <a:extLst>
            <a:ext uri="{FF2B5EF4-FFF2-40B4-BE49-F238E27FC236}">
              <a16:creationId xmlns:a16="http://schemas.microsoft.com/office/drawing/2014/main" id="{BB88F5F0-7E05-40F9-BE0C-C14736C27D88}"/>
            </a:ext>
          </a:extLst>
        </xdr:cNvPr>
        <xdr:cNvSpPr/>
      </xdr:nvSpPr>
      <xdr:spPr>
        <a:xfrm>
          <a:off x="19161760" y="18010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57150</xdr:rowOff>
    </xdr:to>
    <xdr:cxnSp macro="">
      <xdr:nvCxnSpPr>
        <xdr:cNvPr id="947" name="直線コネクタ 946">
          <a:extLst>
            <a:ext uri="{FF2B5EF4-FFF2-40B4-BE49-F238E27FC236}">
              <a16:creationId xmlns:a16="http://schemas.microsoft.com/office/drawing/2014/main" id="{56C203AF-C50E-4C0D-AD44-A595C3EE5F47}"/>
            </a:ext>
          </a:extLst>
        </xdr:cNvPr>
        <xdr:cNvCxnSpPr/>
      </xdr:nvCxnSpPr>
      <xdr:spPr>
        <a:xfrm flipV="1">
          <a:off x="19204940" y="18046066"/>
          <a:ext cx="74295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17780</xdr:rowOff>
    </xdr:from>
    <xdr:to>
      <xdr:col>107</xdr:col>
      <xdr:colOff>101600</xdr:colOff>
      <xdr:row>105</xdr:row>
      <xdr:rowOff>119380</xdr:rowOff>
    </xdr:to>
    <xdr:sp macro="" textlink="">
      <xdr:nvSpPr>
        <xdr:cNvPr id="948" name="楕円 947">
          <a:extLst>
            <a:ext uri="{FF2B5EF4-FFF2-40B4-BE49-F238E27FC236}">
              <a16:creationId xmlns:a16="http://schemas.microsoft.com/office/drawing/2014/main" id="{FB8C8307-EC72-4309-A4ED-2390C9BB6F70}"/>
            </a:ext>
          </a:extLst>
        </xdr:cNvPr>
        <xdr:cNvSpPr/>
      </xdr:nvSpPr>
      <xdr:spPr>
        <a:xfrm>
          <a:off x="18345150" y="180238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57150</xdr:rowOff>
    </xdr:from>
    <xdr:to>
      <xdr:col>111</xdr:col>
      <xdr:colOff>177800</xdr:colOff>
      <xdr:row>105</xdr:row>
      <xdr:rowOff>68580</xdr:rowOff>
    </xdr:to>
    <xdr:cxnSp macro="">
      <xdr:nvCxnSpPr>
        <xdr:cNvPr id="949" name="直線コネクタ 948">
          <a:extLst>
            <a:ext uri="{FF2B5EF4-FFF2-40B4-BE49-F238E27FC236}">
              <a16:creationId xmlns:a16="http://schemas.microsoft.com/office/drawing/2014/main" id="{8AB59D7E-BA73-4047-A14C-3089659C63D4}"/>
            </a:ext>
          </a:extLst>
        </xdr:cNvPr>
        <xdr:cNvCxnSpPr/>
      </xdr:nvCxnSpPr>
      <xdr:spPr>
        <a:xfrm flipV="1">
          <a:off x="18399760" y="18055590"/>
          <a:ext cx="80518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29211</xdr:rowOff>
    </xdr:from>
    <xdr:to>
      <xdr:col>102</xdr:col>
      <xdr:colOff>165100</xdr:colOff>
      <xdr:row>105</xdr:row>
      <xdr:rowOff>130811</xdr:rowOff>
    </xdr:to>
    <xdr:sp macro="" textlink="">
      <xdr:nvSpPr>
        <xdr:cNvPr id="950" name="楕円 949">
          <a:extLst>
            <a:ext uri="{FF2B5EF4-FFF2-40B4-BE49-F238E27FC236}">
              <a16:creationId xmlns:a16="http://schemas.microsoft.com/office/drawing/2014/main" id="{3B947AD4-75E7-48EB-81C7-3CA58706C6E9}"/>
            </a:ext>
          </a:extLst>
        </xdr:cNvPr>
        <xdr:cNvSpPr/>
      </xdr:nvSpPr>
      <xdr:spPr>
        <a:xfrm>
          <a:off x="17547590" y="180295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68580</xdr:rowOff>
    </xdr:from>
    <xdr:to>
      <xdr:col>107</xdr:col>
      <xdr:colOff>50800</xdr:colOff>
      <xdr:row>105</xdr:row>
      <xdr:rowOff>80011</xdr:rowOff>
    </xdr:to>
    <xdr:cxnSp macro="">
      <xdr:nvCxnSpPr>
        <xdr:cNvPr id="951" name="直線コネクタ 950">
          <a:extLst>
            <a:ext uri="{FF2B5EF4-FFF2-40B4-BE49-F238E27FC236}">
              <a16:creationId xmlns:a16="http://schemas.microsoft.com/office/drawing/2014/main" id="{4D313004-9919-4EC9-8B0C-35BDBD25E8FE}"/>
            </a:ext>
          </a:extLst>
        </xdr:cNvPr>
        <xdr:cNvCxnSpPr/>
      </xdr:nvCxnSpPr>
      <xdr:spPr>
        <a:xfrm flipV="1">
          <a:off x="17602200" y="18068925"/>
          <a:ext cx="7975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40639</xdr:rowOff>
    </xdr:from>
    <xdr:to>
      <xdr:col>98</xdr:col>
      <xdr:colOff>38100</xdr:colOff>
      <xdr:row>105</xdr:row>
      <xdr:rowOff>142239</xdr:rowOff>
    </xdr:to>
    <xdr:sp macro="" textlink="">
      <xdr:nvSpPr>
        <xdr:cNvPr id="952" name="楕円 951">
          <a:extLst>
            <a:ext uri="{FF2B5EF4-FFF2-40B4-BE49-F238E27FC236}">
              <a16:creationId xmlns:a16="http://schemas.microsoft.com/office/drawing/2014/main" id="{187B3073-649F-49FF-98D5-1E5D7075EE1F}"/>
            </a:ext>
          </a:extLst>
        </xdr:cNvPr>
        <xdr:cNvSpPr/>
      </xdr:nvSpPr>
      <xdr:spPr>
        <a:xfrm>
          <a:off x="16761460" y="180428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80011</xdr:rowOff>
    </xdr:from>
    <xdr:to>
      <xdr:col>102</xdr:col>
      <xdr:colOff>114300</xdr:colOff>
      <xdr:row>105</xdr:row>
      <xdr:rowOff>91439</xdr:rowOff>
    </xdr:to>
    <xdr:cxnSp macro="">
      <xdr:nvCxnSpPr>
        <xdr:cNvPr id="953" name="直線コネクタ 952">
          <a:extLst>
            <a:ext uri="{FF2B5EF4-FFF2-40B4-BE49-F238E27FC236}">
              <a16:creationId xmlns:a16="http://schemas.microsoft.com/office/drawing/2014/main" id="{6EC4FC60-834F-4FEF-AE86-338BD2D4E52E}"/>
            </a:ext>
          </a:extLst>
        </xdr:cNvPr>
        <xdr:cNvCxnSpPr/>
      </xdr:nvCxnSpPr>
      <xdr:spPr>
        <a:xfrm flipV="1">
          <a:off x="16804640" y="18084166"/>
          <a:ext cx="79756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13DD66DF-6D54-4695-B681-FA4BEDD030F9}"/>
            </a:ext>
          </a:extLst>
        </xdr:cNvPr>
        <xdr:cNvSpPr txBox="1"/>
      </xdr:nvSpPr>
      <xdr:spPr>
        <a:xfrm>
          <a:off x="18982132"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BC8D0095-7885-4534-81AC-A59EDA92AC96}"/>
            </a:ext>
          </a:extLst>
        </xdr:cNvPr>
        <xdr:cNvSpPr txBox="1"/>
      </xdr:nvSpPr>
      <xdr:spPr>
        <a:xfrm>
          <a:off x="18182032"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a:extLst>
            <a:ext uri="{FF2B5EF4-FFF2-40B4-BE49-F238E27FC236}">
              <a16:creationId xmlns:a16="http://schemas.microsoft.com/office/drawing/2014/main" id="{8A25F9AC-3A20-4FF0-8922-402B036CD48F}"/>
            </a:ext>
          </a:extLst>
        </xdr:cNvPr>
        <xdr:cNvSpPr txBox="1"/>
      </xdr:nvSpPr>
      <xdr:spPr>
        <a:xfrm>
          <a:off x="17384472"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7" name="n_4aveValue【庁舎】&#10;一人当たり面積">
          <a:extLst>
            <a:ext uri="{FF2B5EF4-FFF2-40B4-BE49-F238E27FC236}">
              <a16:creationId xmlns:a16="http://schemas.microsoft.com/office/drawing/2014/main" id="{79A12EFE-B52A-4FFD-8EEC-FA05BB36E362}"/>
            </a:ext>
          </a:extLst>
        </xdr:cNvPr>
        <xdr:cNvSpPr txBox="1"/>
      </xdr:nvSpPr>
      <xdr:spPr>
        <a:xfrm>
          <a:off x="16588817" y="182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124477</xdr:rowOff>
    </xdr:from>
    <xdr:ext cx="469744" cy="259045"/>
    <xdr:sp macro="" textlink="">
      <xdr:nvSpPr>
        <xdr:cNvPr id="958" name="n_1mainValue【庁舎】&#10;一人当たり面積">
          <a:extLst>
            <a:ext uri="{FF2B5EF4-FFF2-40B4-BE49-F238E27FC236}">
              <a16:creationId xmlns:a16="http://schemas.microsoft.com/office/drawing/2014/main" id="{D65AD962-1C1E-4306-85B9-BA77E2624008}"/>
            </a:ext>
          </a:extLst>
        </xdr:cNvPr>
        <xdr:cNvSpPr txBox="1"/>
      </xdr:nvSpPr>
      <xdr:spPr>
        <a:xfrm>
          <a:off x="18982132"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135907</xdr:rowOff>
    </xdr:from>
    <xdr:ext cx="469744" cy="259045"/>
    <xdr:sp macro="" textlink="">
      <xdr:nvSpPr>
        <xdr:cNvPr id="959" name="n_2mainValue【庁舎】&#10;一人当たり面積">
          <a:extLst>
            <a:ext uri="{FF2B5EF4-FFF2-40B4-BE49-F238E27FC236}">
              <a16:creationId xmlns:a16="http://schemas.microsoft.com/office/drawing/2014/main" id="{88EC1FFB-2D74-4519-89C9-EFF0E742CCFF}"/>
            </a:ext>
          </a:extLst>
        </xdr:cNvPr>
        <xdr:cNvSpPr txBox="1"/>
      </xdr:nvSpPr>
      <xdr:spPr>
        <a:xfrm>
          <a:off x="18182032"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147338</xdr:rowOff>
    </xdr:from>
    <xdr:ext cx="469744" cy="259045"/>
    <xdr:sp macro="" textlink="">
      <xdr:nvSpPr>
        <xdr:cNvPr id="960" name="n_3mainValue【庁舎】&#10;一人当たり面積">
          <a:extLst>
            <a:ext uri="{FF2B5EF4-FFF2-40B4-BE49-F238E27FC236}">
              <a16:creationId xmlns:a16="http://schemas.microsoft.com/office/drawing/2014/main" id="{D5547BCF-8A78-4789-B47C-FFC8009F95EA}"/>
            </a:ext>
          </a:extLst>
        </xdr:cNvPr>
        <xdr:cNvSpPr txBox="1"/>
      </xdr:nvSpPr>
      <xdr:spPr>
        <a:xfrm>
          <a:off x="17384472" y="1780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158766</xdr:rowOff>
    </xdr:from>
    <xdr:ext cx="469744" cy="259045"/>
    <xdr:sp macro="" textlink="">
      <xdr:nvSpPr>
        <xdr:cNvPr id="961" name="n_4mainValue【庁舎】&#10;一人当たり面積">
          <a:extLst>
            <a:ext uri="{FF2B5EF4-FFF2-40B4-BE49-F238E27FC236}">
              <a16:creationId xmlns:a16="http://schemas.microsoft.com/office/drawing/2014/main" id="{3F903343-00A9-4394-A3C7-DD2A940E584B}"/>
            </a:ext>
          </a:extLst>
        </xdr:cNvPr>
        <xdr:cNvSpPr txBox="1"/>
      </xdr:nvSpPr>
      <xdr:spPr>
        <a:xfrm>
          <a:off x="16588817" y="178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C8DCD4AC-E731-443B-B6AA-1C9BCD78882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EB5854A6-34FD-45A7-8F66-D79BC0D222A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34E759BB-49AD-44B4-9FC0-D88B58539E0C}"/>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類似団体と比較して一人当たり面積等が大きい施設は、市民会館、一般廃棄物処理施設である。</a:t>
          </a:r>
        </a:p>
        <a:p>
          <a:r>
            <a:rPr kumimoji="1" lang="ja-JP" altLang="en-US" sz="1300">
              <a:latin typeface="ＭＳ Ｐゴシック" panose="020B0600070205080204" pitchFamily="50" charset="-128"/>
              <a:ea typeface="ＭＳ Ｐゴシック" panose="020B0600070205080204" pitchFamily="50" charset="-128"/>
            </a:rPr>
            <a:t>当市は類似団体平均よりも市域が広大であり、また、平成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市町合併前の施設を引き継いでいるため、市民会館面積が大きい状態である。人口減少によりこの数値も増加傾向にあることから、施設のあり方（統合、廃止、縮小）について検討を進めている。なお、一般廃棄物処理施設の数値が高いのは、市単独で施設を有しているためである。</a:t>
          </a: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類似団体と比較して有形固定資産減価償却率が低い施設は、体育館・プール、一般廃棄物処理施設である。これは、平成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年度に体育館とプールを更新整備、平成元年度にプールを新規整備、平成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年度から令和４年度にかけて、ごみ処理施設を更新整備、令和５年度に、し尿処理施設を更新整備したことによる。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広い市域を有し、その大部分が急峻な山林原野であり、地すべり、豪雪等の自然災害の影響を受けやすく、多額の行政需要がある一方、市税収入の割合が低いため、類似団体の中で下位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今後は、人口減少と高齢化による市税収入減少及びごみ処理施設建設等の大型事業に係る公債費増加により、指数が悪化する可能性がある。</a:t>
          </a:r>
        </a:p>
        <a:p>
          <a:r>
            <a:rPr kumimoji="1" lang="ja-JP" altLang="en-US" sz="1300">
              <a:latin typeface="ＭＳ Ｐゴシック" panose="020B0600070205080204" pitchFamily="50" charset="-128"/>
              <a:ea typeface="ＭＳ Ｐゴシック" panose="020B0600070205080204" pitchFamily="50" charset="-128"/>
            </a:rPr>
            <a:t>　行政改革、定員適正化計画及び公共施設等総合管理指針の推進による歳出削減に努めるとともに、各種施策により、市税の増収を図る。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ごみ処理施設の建設に係る地方債の償還が令和４年度から本格化し、令和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年度まで継続するため、比率は高いままの見込みである。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職員数の適正化や事務事業の見直し等の行財政改革の取り組みを通じて、経常経費の削減に努める。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28787</xdr:rowOff>
    </xdr:from>
    <xdr:to>
      <xdr:col>23</xdr:col>
      <xdr:colOff>133350</xdr:colOff>
      <xdr:row>66</xdr:row>
      <xdr:rowOff>2117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7303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65</xdr:row>
      <xdr:rowOff>28787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34133"/>
          <a:ext cx="8890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64</xdr:row>
      <xdr:rowOff>55456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34133"/>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65</xdr:row>
      <xdr:rowOff>20744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2825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149437</xdr:rowOff>
    </xdr:from>
    <xdr:to>
      <xdr:col>19</xdr:col>
      <xdr:colOff>184150</xdr:colOff>
      <xdr:row>65</xdr:row>
      <xdr:rowOff>79587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64364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39810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類似団体内平均値を恒常的に大きく上回るのは、類似団体の多くが一部事務組合で行っている消防及びごみ処理を直営で行っているためである。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今後は、各施設管理費の増加や人口の減少により本決算額の上昇が見込まれるため、施設配置や職員数の適正化、経費の削減に努める。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122087</xdr:rowOff>
    </xdr:from>
    <xdr:to>
      <xdr:col>23</xdr:col>
      <xdr:colOff>133350</xdr:colOff>
      <xdr:row>86</xdr:row>
      <xdr:rowOff>146410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866787"/>
          <a:ext cx="8382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135376</xdr:rowOff>
    </xdr:from>
    <xdr:to>
      <xdr:col>19</xdr:col>
      <xdr:colOff>133350</xdr:colOff>
      <xdr:row>86</xdr:row>
      <xdr:rowOff>146410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880076"/>
          <a:ext cx="889000" cy="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84829</xdr:rowOff>
    </xdr:from>
    <xdr:to>
      <xdr:col>15</xdr:col>
      <xdr:colOff>82550</xdr:colOff>
      <xdr:row>86</xdr:row>
      <xdr:rowOff>135376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829529"/>
          <a:ext cx="889000" cy="5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113249</xdr:rowOff>
    </xdr:from>
    <xdr:to>
      <xdr:col>11</xdr:col>
      <xdr:colOff>31750</xdr:colOff>
      <xdr:row>86</xdr:row>
      <xdr:rowOff>84829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686499"/>
          <a:ext cx="889000" cy="14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71287</xdr:rowOff>
    </xdr:from>
    <xdr:to>
      <xdr:col>23</xdr:col>
      <xdr:colOff>184150</xdr:colOff>
      <xdr:row>87</xdr:row>
      <xdr:rowOff>1437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8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43364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8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95610</xdr:rowOff>
    </xdr:from>
    <xdr:to>
      <xdr:col>19</xdr:col>
      <xdr:colOff>184150</xdr:colOff>
      <xdr:row>87</xdr:row>
      <xdr:rowOff>25760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8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10537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84576</xdr:rowOff>
    </xdr:from>
    <xdr:to>
      <xdr:col>15</xdr:col>
      <xdr:colOff>133350</xdr:colOff>
      <xdr:row>87</xdr:row>
      <xdr:rowOff>14726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170953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1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34029</xdr:rowOff>
    </xdr:from>
    <xdr:to>
      <xdr:col>11</xdr:col>
      <xdr:colOff>82550</xdr:colOff>
      <xdr:row>86</xdr:row>
      <xdr:rowOff>135629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7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120406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86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62449</xdr:rowOff>
    </xdr:from>
    <xdr:to>
      <xdr:col>7</xdr:col>
      <xdr:colOff>31750</xdr:colOff>
      <xdr:row>85</xdr:row>
      <xdr:rowOff>164049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148826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2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類似団体との比較でも低水準となっており、適正な給与となっていることから、国の動向に合わせ適正な水準を保っていく。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23813</xdr:rowOff>
    </xdr:from>
    <xdr:to>
      <xdr:col>81</xdr:col>
      <xdr:colOff>44450</xdr:colOff>
      <xdr:row>81</xdr:row>
      <xdr:rowOff>38894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11263"/>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38894</xdr:rowOff>
    </xdr:from>
    <xdr:to>
      <xdr:col>77</xdr:col>
      <xdr:colOff>44450</xdr:colOff>
      <xdr:row>81</xdr:row>
      <xdr:rowOff>69056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2634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69056</xdr:rowOff>
    </xdr:from>
    <xdr:to>
      <xdr:col>72</xdr:col>
      <xdr:colOff>203200</xdr:colOff>
      <xdr:row>82</xdr:row>
      <xdr:rowOff>3175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956506"/>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3175</xdr:rowOff>
    </xdr:from>
    <xdr:to>
      <xdr:col>68</xdr:col>
      <xdr:colOff>152400</xdr:colOff>
      <xdr:row>82</xdr:row>
      <xdr:rowOff>3175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62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144463</xdr:rowOff>
    </xdr:from>
    <xdr:to>
      <xdr:col>81</xdr:col>
      <xdr:colOff>95250</xdr:colOff>
      <xdr:row>81</xdr:row>
      <xdr:rowOff>74613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65740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8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159544</xdr:rowOff>
    </xdr:from>
    <xdr:to>
      <xdr:col>77</xdr:col>
      <xdr:colOff>95250</xdr:colOff>
      <xdr:row>81</xdr:row>
      <xdr:rowOff>89694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99871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4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18256</xdr:rowOff>
    </xdr:from>
    <xdr:to>
      <xdr:col>73</xdr:col>
      <xdr:colOff>44450</xdr:colOff>
      <xdr:row>81</xdr:row>
      <xdr:rowOff>119856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130033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7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123825</xdr:rowOff>
    </xdr:from>
    <xdr:to>
      <xdr:col>64</xdr:col>
      <xdr:colOff>152400</xdr:colOff>
      <xdr:row>82</xdr:row>
      <xdr:rowOff>53975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64152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平均値を上回っているのは、類似団体の多くが一部事務組合で行っている消防及びごみ処理を直営で行っているためである。人口減が見込まれるなか、人口当たりの職員数が上昇しないよう、定員適正化計画の着実な実行と、職員の意識改革による事務・事業の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52251</xdr:rowOff>
    </xdr:from>
    <xdr:to>
      <xdr:col>81</xdr:col>
      <xdr:colOff>44450</xdr:colOff>
      <xdr:row>63</xdr:row>
      <xdr:rowOff>79828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53601"/>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48804</xdr:rowOff>
    </xdr:from>
    <xdr:to>
      <xdr:col>77</xdr:col>
      <xdr:colOff>44450</xdr:colOff>
      <xdr:row>63</xdr:row>
      <xdr:rowOff>52251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01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24674</xdr:rowOff>
    </xdr:from>
    <xdr:to>
      <xdr:col>72</xdr:col>
      <xdr:colOff>203200</xdr:colOff>
      <xdr:row>63</xdr:row>
      <xdr:rowOff>48804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260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18929</xdr:rowOff>
    </xdr:from>
    <xdr:to>
      <xdr:col>68</xdr:col>
      <xdr:colOff>152400</xdr:colOff>
      <xdr:row>63</xdr:row>
      <xdr:rowOff>24674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2027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29028</xdr:rowOff>
    </xdr:from>
    <xdr:to>
      <xdr:col>81</xdr:col>
      <xdr:colOff>95250</xdr:colOff>
      <xdr:row>63</xdr:row>
      <xdr:rowOff>130628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1105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0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1451</xdr:rowOff>
    </xdr:from>
    <xdr:to>
      <xdr:col>77</xdr:col>
      <xdr:colOff>95250</xdr:colOff>
      <xdr:row>63</xdr:row>
      <xdr:rowOff>103051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87828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89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169454</xdr:rowOff>
    </xdr:from>
    <xdr:to>
      <xdr:col>73</xdr:col>
      <xdr:colOff>44450</xdr:colOff>
      <xdr:row>63</xdr:row>
      <xdr:rowOff>99604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84381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145324</xdr:rowOff>
    </xdr:from>
    <xdr:to>
      <xdr:col>68</xdr:col>
      <xdr:colOff>203200</xdr:colOff>
      <xdr:row>63</xdr:row>
      <xdr:rowOff>75474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60251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139579</xdr:rowOff>
    </xdr:from>
    <xdr:to>
      <xdr:col>64</xdr:col>
      <xdr:colOff>152400</xdr:colOff>
      <xdr:row>63</xdr:row>
      <xdr:rowOff>69729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54506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5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当市は面積が広く急峻な地形であり、多額の投資的経費を要するため、類似団体平均値を恒常的に上回っているほか、ごみ処理施設の建設に係る地方債の償還が令和４年度から本格化している。</a:t>
          </a:r>
        </a:p>
        <a:p>
          <a:r>
            <a:rPr kumimoji="1" lang="ja-JP" altLang="en-US" sz="1300">
              <a:latin typeface="ＭＳ Ｐゴシック" panose="020B0600070205080204" pitchFamily="50" charset="-128"/>
              <a:ea typeface="ＭＳ Ｐゴシック" panose="020B0600070205080204" pitchFamily="50" charset="-128"/>
            </a:rPr>
            <a:t>　地方債の新規発行を抑制するとともに、発行に当たっては交付税措置の高い地方債を活用し、将来負担の軽減を図る。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72269</xdr:rowOff>
    </xdr:from>
    <xdr:to>
      <xdr:col>81</xdr:col>
      <xdr:colOff>44450</xdr:colOff>
      <xdr:row>44</xdr:row>
      <xdr:rowOff>4233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4461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26307</xdr:rowOff>
    </xdr:from>
    <xdr:to>
      <xdr:col>77</xdr:col>
      <xdr:colOff>44450</xdr:colOff>
      <xdr:row>43</xdr:row>
      <xdr:rowOff>72269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3986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43</xdr:row>
      <xdr:rowOff>83759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3986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83759</xdr:rowOff>
    </xdr:from>
    <xdr:to>
      <xdr:col>68</xdr:col>
      <xdr:colOff>152400</xdr:colOff>
      <xdr:row>43</xdr:row>
      <xdr:rowOff>152702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4561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96960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21469</xdr:rowOff>
    </xdr:from>
    <xdr:to>
      <xdr:col>77</xdr:col>
      <xdr:colOff>95250</xdr:colOff>
      <xdr:row>43</xdr:row>
      <xdr:rowOff>123069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107846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146957</xdr:rowOff>
    </xdr:from>
    <xdr:to>
      <xdr:col>73</xdr:col>
      <xdr:colOff>44450</xdr:colOff>
      <xdr:row>43</xdr:row>
      <xdr:rowOff>77107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61884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32959</xdr:rowOff>
    </xdr:from>
    <xdr:to>
      <xdr:col>68</xdr:col>
      <xdr:colOff>203200</xdr:colOff>
      <xdr:row>43</xdr:row>
      <xdr:rowOff>134559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119336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当市は面積が広く急峻な地形であり、多額の投資的経費を要するため、類似団体平均値を大きく上回ってきたが、令和２年度以降は償還額が借入額を上回り、残高が減少してきている。</a:t>
          </a:r>
        </a:p>
        <a:p>
          <a:r>
            <a:rPr kumimoji="1" lang="ja-JP" altLang="en-US" sz="1300">
              <a:latin typeface="ＭＳ Ｐゴシック" panose="020B0600070205080204" pitchFamily="50" charset="-128"/>
              <a:ea typeface="ＭＳ Ｐゴシック" panose="020B0600070205080204" pitchFamily="50" charset="-128"/>
            </a:rPr>
            <a:t>　地方債の新規発行を抑制するとともに、発行に当たっては交付税措置の高い地方債を活用し、将来負担の軽減を図る。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124028</xdr:rowOff>
    </xdr:from>
    <xdr:to>
      <xdr:col>81</xdr:col>
      <xdr:colOff>44450</xdr:colOff>
      <xdr:row>16</xdr:row>
      <xdr:rowOff>22555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695778"/>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22555</xdr:rowOff>
    </xdr:from>
    <xdr:to>
      <xdr:col>77</xdr:col>
      <xdr:colOff>44450</xdr:colOff>
      <xdr:row>16</xdr:row>
      <xdr:rowOff>56820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765755"/>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56820</xdr:rowOff>
    </xdr:from>
    <xdr:to>
      <xdr:col>72</xdr:col>
      <xdr:colOff>203200</xdr:colOff>
      <xdr:row>16</xdr:row>
      <xdr:rowOff>111354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800020"/>
          <a:ext cx="889000" cy="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111354</xdr:rowOff>
    </xdr:from>
    <xdr:to>
      <xdr:col>68</xdr:col>
      <xdr:colOff>152400</xdr:colOff>
      <xdr:row>16</xdr:row>
      <xdr:rowOff>161061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854554"/>
          <a:ext cx="889000" cy="4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73228</xdr:rowOff>
    </xdr:from>
    <xdr:to>
      <xdr:col>81</xdr:col>
      <xdr:colOff>95250</xdr:colOff>
      <xdr:row>16</xdr:row>
      <xdr:rowOff>3378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6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45305</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61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143205</xdr:rowOff>
    </xdr:from>
    <xdr:to>
      <xdr:col>77</xdr:col>
      <xdr:colOff>95250</xdr:colOff>
      <xdr:row>16</xdr:row>
      <xdr:rowOff>73355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7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58132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80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6020</xdr:rowOff>
    </xdr:from>
    <xdr:to>
      <xdr:col>73</xdr:col>
      <xdr:colOff>44450</xdr:colOff>
      <xdr:row>16</xdr:row>
      <xdr:rowOff>107620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92397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83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60554</xdr:rowOff>
    </xdr:from>
    <xdr:to>
      <xdr:col>68</xdr:col>
      <xdr:colOff>203200</xdr:colOff>
      <xdr:row>16</xdr:row>
      <xdr:rowOff>162154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146931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8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110261</xdr:rowOff>
    </xdr:from>
    <xdr:to>
      <xdr:col>64</xdr:col>
      <xdr:colOff>152400</xdr:colOff>
      <xdr:row>17</xdr:row>
      <xdr:rowOff>40411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8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25188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93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類似団体内平均値とほぼ同一となっている。</a:t>
          </a:r>
        </a:p>
        <a:p>
          <a:r>
            <a:rPr kumimoji="1" lang="ja-JP" altLang="en-US" sz="1300">
              <a:latin typeface="ＭＳ Ｐゴシック" panose="020B0600070205080204" pitchFamily="50" charset="-128"/>
              <a:ea typeface="ＭＳ Ｐゴシック" panose="020B0600070205080204" pitchFamily="50" charset="-128"/>
            </a:rPr>
            <a:t>　今後も、組織の合理化、事務・事業の整理、民間委託等の推進による人員の適正配置に努める。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56243</xdr:rowOff>
    </xdr:from>
    <xdr:to>
      <xdr:col>24</xdr:col>
      <xdr:colOff>25400</xdr:colOff>
      <xdr:row>36</xdr:row>
      <xdr:rowOff>143328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284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162378</xdr:rowOff>
    </xdr:from>
    <xdr:to>
      <xdr:col>19</xdr:col>
      <xdr:colOff>187325</xdr:colOff>
      <xdr:row>36</xdr:row>
      <xdr:rowOff>56243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6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162378</xdr:rowOff>
    </xdr:from>
    <xdr:to>
      <xdr:col>15</xdr:col>
      <xdr:colOff>98425</xdr:colOff>
      <xdr:row>36</xdr:row>
      <xdr:rowOff>154214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631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148772</xdr:rowOff>
    </xdr:from>
    <xdr:to>
      <xdr:col>11</xdr:col>
      <xdr:colOff>9525</xdr:colOff>
      <xdr:row>36</xdr:row>
      <xdr:rowOff>154214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78072"/>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64605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5443</xdr:rowOff>
    </xdr:from>
    <xdr:to>
      <xdr:col>20</xdr:col>
      <xdr:colOff>38100</xdr:colOff>
      <xdr:row>36</xdr:row>
      <xdr:rowOff>107043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117220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111578</xdr:rowOff>
    </xdr:from>
    <xdr:to>
      <xdr:col>15</xdr:col>
      <xdr:colOff>149225</xdr:colOff>
      <xdr:row>36</xdr:row>
      <xdr:rowOff>41728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51905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103414</xdr:rowOff>
    </xdr:from>
    <xdr:to>
      <xdr:col>11</xdr:col>
      <xdr:colOff>60325</xdr:colOff>
      <xdr:row>37</xdr:row>
      <xdr:rowOff>33564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18341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97972</xdr:rowOff>
    </xdr:from>
    <xdr:to>
      <xdr:col>6</xdr:col>
      <xdr:colOff>171450</xdr:colOff>
      <xdr:row>35</xdr:row>
      <xdr:rowOff>28122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市民一人当たりの公共施設延床面積が大きいことや類似団体の多くが一部事務組合で行っている消防及びごみ処理を直営で行っていることから、類似団体内平均値を恒常的に上回っている。</a:t>
          </a:r>
        </a:p>
        <a:p>
          <a:r>
            <a:rPr kumimoji="1" lang="ja-JP" altLang="en-US" sz="1300">
              <a:latin typeface="ＭＳ Ｐゴシック" panose="020B0600070205080204" pitchFamily="50" charset="-128"/>
              <a:ea typeface="ＭＳ Ｐゴシック" panose="020B0600070205080204" pitchFamily="50" charset="-128"/>
            </a:rPr>
            <a:t>　今後も、人口の減少傾向が続くことから、施設の適正配置等により、支出削減を図る。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89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19</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597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73660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21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20</xdr:row>
      <xdr:rowOff>58420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216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7620</xdr:rowOff>
    </xdr:from>
    <xdr:to>
      <xdr:col>65</xdr:col>
      <xdr:colOff>53975</xdr:colOff>
      <xdr:row>20</xdr:row>
      <xdr:rowOff>109220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93997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類似団体内平均値を大きく下回っている。これは、生活保護率が低いこと等が要因と考えられる。</a:t>
          </a:r>
        </a:p>
        <a:p>
          <a:r>
            <a:rPr kumimoji="1" lang="ja-JP" altLang="en-US" sz="1300">
              <a:latin typeface="ＭＳ Ｐゴシック" panose="020B0600070205080204" pitchFamily="50" charset="-128"/>
              <a:ea typeface="ＭＳ Ｐゴシック" panose="020B0600070205080204" pitchFamily="50" charset="-128"/>
            </a:rPr>
            <a:t>　今後も、扶助費に関する各事業を適正に運営し、必要最小限の支出となるよう努める。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156935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32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22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287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106135</xdr:rowOff>
    </xdr:from>
    <xdr:to>
      <xdr:col>24</xdr:col>
      <xdr:colOff>76200</xdr:colOff>
      <xdr:row>54</xdr:row>
      <xdr:rowOff>36285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0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維持補修費については、除排雪経費が含まれるため他団体との比較では不利となるが、公共施設等やインフラの選択と集中を図ることにより、経費の削減に努める。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繰出金については、国民健康保険診療所特別会計及び有線テレビ事業特別会計に対する基準外繰出金が増加しないよう、独立採算の維持に努める。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56</xdr:row>
      <xdr:rowOff>142240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43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56</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43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46990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46990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類似団体内平均値を恒常的に下回っているのは消防及びごみ処理を直営で行っているためである。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今後も、補助費等に関する各事業を適正に点検・評価し、必要最小限の支出となるよう努める。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203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11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42418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111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42418</xdr:rowOff>
    </xdr:from>
    <xdr:to>
      <xdr:col>69</xdr:col>
      <xdr:colOff>92075</xdr:colOff>
      <xdr:row>35</xdr:row>
      <xdr:rowOff>60706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76217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当市は面積が広く急峻な地形であり、多額の投資的経費を要するため、類似団体内平均値を恒常的に上回っている。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また、ごみ処理施設の建設に係る地方債の償還が令和４年度から本格化し、令和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年度まで高止まりする。</a:t>
          </a:r>
        </a:p>
        <a:p>
          <a:r>
            <a:rPr kumimoji="1" lang="ja-JP" altLang="en-US" sz="1300">
              <a:latin typeface="ＭＳ Ｐゴシック" panose="020B0600070205080204" pitchFamily="50" charset="-128"/>
              <a:ea typeface="ＭＳ Ｐゴシック" panose="020B0600070205080204" pitchFamily="50" charset="-128"/>
            </a:rPr>
            <a:t>　引き続き地方債の新規発行を抑制し、将来負担の軽減を図る。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90424</xdr:rowOff>
    </xdr:from>
    <xdr:to>
      <xdr:col>24</xdr:col>
      <xdr:colOff>25400</xdr:colOff>
      <xdr:row>80</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8064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78994</xdr:rowOff>
    </xdr:from>
    <xdr:to>
      <xdr:col>19</xdr:col>
      <xdr:colOff>187325</xdr:colOff>
      <xdr:row>80</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6235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78994</xdr:rowOff>
    </xdr:from>
    <xdr:to>
      <xdr:col>15</xdr:col>
      <xdr:colOff>98425</xdr:colOff>
      <xdr:row>79</xdr:row>
      <xdr:rowOff>156718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235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156718</xdr:rowOff>
    </xdr:from>
    <xdr:to>
      <xdr:col>11</xdr:col>
      <xdr:colOff>9525</xdr:colOff>
      <xdr:row>80</xdr:row>
      <xdr:rowOff>17272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7012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62485</xdr:rowOff>
    </xdr:from>
    <xdr:to>
      <xdr:col>24</xdr:col>
      <xdr:colOff>76200</xdr:colOff>
      <xdr:row>80</xdr:row>
      <xdr:rowOff>164085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142512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39624</xdr:rowOff>
    </xdr:from>
    <xdr:to>
      <xdr:col>20</xdr:col>
      <xdr:colOff>38100</xdr:colOff>
      <xdr:row>80</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126001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84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28194</xdr:rowOff>
    </xdr:from>
    <xdr:to>
      <xdr:col>15</xdr:col>
      <xdr:colOff>149225</xdr:colOff>
      <xdr:row>79</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114571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105918</xdr:rowOff>
    </xdr:from>
    <xdr:to>
      <xdr:col>11</xdr:col>
      <xdr:colOff>60325</xdr:colOff>
      <xdr:row>80</xdr:row>
      <xdr:rowOff>36068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20845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137922</xdr:rowOff>
    </xdr:from>
    <xdr:to>
      <xdr:col>6</xdr:col>
      <xdr:colOff>171450</xdr:colOff>
      <xdr:row>80</xdr:row>
      <xdr:rowOff>68072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52849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類似団体内平均値を恒常的に下回っているが、これは公債費が多額なため、他の支出は制約を受けているものと考えられる。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年度まで高止まりするため、引き続き経費の削減に努める。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152146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514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140716</xdr:rowOff>
    </xdr:from>
    <xdr:to>
      <xdr:col>78</xdr:col>
      <xdr:colOff>69850</xdr:colOff>
      <xdr:row>75</xdr:row>
      <xdr:rowOff>92710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2801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75</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2801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9923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89916</xdr:rowOff>
    </xdr:from>
    <xdr:to>
      <xdr:col>74</xdr:col>
      <xdr:colOff>31750</xdr:colOff>
      <xdr:row>75</xdr:row>
      <xdr:rowOff>20066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30243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91140</xdr:rowOff>
    </xdr:from>
    <xdr:to>
      <xdr:col>29</xdr:col>
      <xdr:colOff>127000</xdr:colOff>
      <xdr:row>15</xdr:row>
      <xdr:rowOff>135230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10515"/>
          <a:ext cx="647700" cy="44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135230</xdr:rowOff>
    </xdr:from>
    <xdr:to>
      <xdr:col>26</xdr:col>
      <xdr:colOff>50800</xdr:colOff>
      <xdr:row>15</xdr:row>
      <xdr:rowOff>163302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54605"/>
          <a:ext cx="698500" cy="28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163302</xdr:rowOff>
    </xdr:from>
    <xdr:to>
      <xdr:col>22</xdr:col>
      <xdr:colOff>114300</xdr:colOff>
      <xdr:row>16</xdr:row>
      <xdr:rowOff>22697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82677"/>
          <a:ext cx="698500" cy="3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22697</xdr:rowOff>
    </xdr:from>
    <xdr:to>
      <xdr:col>18</xdr:col>
      <xdr:colOff>177800</xdr:colOff>
      <xdr:row>16</xdr:row>
      <xdr:rowOff>30256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13522"/>
          <a:ext cx="698500" cy="7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40340</xdr:rowOff>
    </xdr:from>
    <xdr:to>
      <xdr:col>29</xdr:col>
      <xdr:colOff>177800</xdr:colOff>
      <xdr:row>15</xdr:row>
      <xdr:rowOff>141940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5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56867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0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84430</xdr:rowOff>
    </xdr:from>
    <xdr:to>
      <xdr:col>26</xdr:col>
      <xdr:colOff>101600</xdr:colOff>
      <xdr:row>16</xdr:row>
      <xdr:rowOff>14580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0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24757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7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112502</xdr:rowOff>
    </xdr:from>
    <xdr:to>
      <xdr:col>22</xdr:col>
      <xdr:colOff>165100</xdr:colOff>
      <xdr:row>16</xdr:row>
      <xdr:rowOff>42652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3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52829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0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143347</xdr:rowOff>
    </xdr:from>
    <xdr:to>
      <xdr:col>19</xdr:col>
      <xdr:colOff>38100</xdr:colOff>
      <xdr:row>16</xdr:row>
      <xdr:rowOff>73497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62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83674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3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150906</xdr:rowOff>
    </xdr:from>
    <xdr:to>
      <xdr:col>15</xdr:col>
      <xdr:colOff>101600</xdr:colOff>
      <xdr:row>16</xdr:row>
      <xdr:rowOff>81056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70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91233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3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221412</xdr:rowOff>
    </xdr:from>
    <xdr:to>
      <xdr:col>29</xdr:col>
      <xdr:colOff>127000</xdr:colOff>
      <xdr:row>34</xdr:row>
      <xdr:rowOff>12210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145962"/>
          <a:ext cx="647700" cy="13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12210</xdr:rowOff>
    </xdr:from>
    <xdr:to>
      <xdr:col>26</xdr:col>
      <xdr:colOff>50800</xdr:colOff>
      <xdr:row>34</xdr:row>
      <xdr:rowOff>219126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279660"/>
          <a:ext cx="698500" cy="20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219126</xdr:rowOff>
    </xdr:from>
    <xdr:to>
      <xdr:col>22</xdr:col>
      <xdr:colOff>114300</xdr:colOff>
      <xdr:row>34</xdr:row>
      <xdr:rowOff>228041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86576"/>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228041</xdr:rowOff>
    </xdr:from>
    <xdr:to>
      <xdr:col>18</xdr:col>
      <xdr:colOff>177800</xdr:colOff>
      <xdr:row>34</xdr:row>
      <xdr:rowOff>249203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495491"/>
          <a:ext cx="698500" cy="2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170612</xdr:rowOff>
    </xdr:from>
    <xdr:to>
      <xdr:col>29</xdr:col>
      <xdr:colOff>177800</xdr:colOff>
      <xdr:row>33</xdr:row>
      <xdr:rowOff>272212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095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15689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594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304310</xdr:rowOff>
    </xdr:from>
    <xdr:to>
      <xdr:col>26</xdr:col>
      <xdr:colOff>101600</xdr:colOff>
      <xdr:row>34</xdr:row>
      <xdr:rowOff>63010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228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73187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9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168326</xdr:rowOff>
    </xdr:from>
    <xdr:to>
      <xdr:col>22</xdr:col>
      <xdr:colOff>165100</xdr:colOff>
      <xdr:row>34</xdr:row>
      <xdr:rowOff>269926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35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280103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0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177241</xdr:rowOff>
    </xdr:from>
    <xdr:to>
      <xdr:col>19</xdr:col>
      <xdr:colOff>38100</xdr:colOff>
      <xdr:row>34</xdr:row>
      <xdr:rowOff>278841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289018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1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198403</xdr:rowOff>
    </xdr:from>
    <xdr:to>
      <xdr:col>15</xdr:col>
      <xdr:colOff>101600</xdr:colOff>
      <xdr:row>34</xdr:row>
      <xdr:rowOff>300003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6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310180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3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34582</xdr:rowOff>
    </xdr:from>
    <xdr:to>
      <xdr:col>24</xdr:col>
      <xdr:colOff>63500</xdr:colOff>
      <xdr:row>33</xdr:row>
      <xdr:rowOff>75705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92432"/>
          <a:ext cx="838200" cy="4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75705</xdr:rowOff>
    </xdr:from>
    <xdr:to>
      <xdr:col>19</xdr:col>
      <xdr:colOff>177800</xdr:colOff>
      <xdr:row>33</xdr:row>
      <xdr:rowOff>91351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3555"/>
          <a:ext cx="8890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91351</xdr:rowOff>
    </xdr:from>
    <xdr:to>
      <xdr:col>15</xdr:col>
      <xdr:colOff>50800</xdr:colOff>
      <xdr:row>33</xdr:row>
      <xdr:rowOff>136627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49201"/>
          <a:ext cx="889000" cy="4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136627</xdr:rowOff>
    </xdr:from>
    <xdr:to>
      <xdr:col>10</xdr:col>
      <xdr:colOff>114300</xdr:colOff>
      <xdr:row>34</xdr:row>
      <xdr:rowOff>159855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94477"/>
          <a:ext cx="889000" cy="19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155232</xdr:rowOff>
    </xdr:from>
    <xdr:to>
      <xdr:col>24</xdr:col>
      <xdr:colOff>114300</xdr:colOff>
      <xdr:row>33</xdr:row>
      <xdr:rowOff>85382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6659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24905</xdr:rowOff>
    </xdr:from>
    <xdr:to>
      <xdr:col>20</xdr:col>
      <xdr:colOff>38100</xdr:colOff>
      <xdr:row>33</xdr:row>
      <xdr:rowOff>126505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143032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5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40551</xdr:rowOff>
    </xdr:from>
    <xdr:to>
      <xdr:col>15</xdr:col>
      <xdr:colOff>101600</xdr:colOff>
      <xdr:row>33</xdr:row>
      <xdr:rowOff>142151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158678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85827</xdr:rowOff>
    </xdr:from>
    <xdr:to>
      <xdr:col>10</xdr:col>
      <xdr:colOff>165100</xdr:colOff>
      <xdr:row>34</xdr:row>
      <xdr:rowOff>15977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32504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1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109055</xdr:rowOff>
    </xdr:from>
    <xdr:to>
      <xdr:col>6</xdr:col>
      <xdr:colOff>38100</xdr:colOff>
      <xdr:row>35</xdr:row>
      <xdr:rowOff>39205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55732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23206</xdr:rowOff>
    </xdr:from>
    <xdr:to>
      <xdr:col>24</xdr:col>
      <xdr:colOff>63500</xdr:colOff>
      <xdr:row>55</xdr:row>
      <xdr:rowOff>73223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52956"/>
          <a:ext cx="8382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23206</xdr:rowOff>
    </xdr:from>
    <xdr:to>
      <xdr:col>19</xdr:col>
      <xdr:colOff>177800</xdr:colOff>
      <xdr:row>55</xdr:row>
      <xdr:rowOff>96038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52956"/>
          <a:ext cx="889000" cy="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96038</xdr:rowOff>
    </xdr:from>
    <xdr:to>
      <xdr:col>15</xdr:col>
      <xdr:colOff>50800</xdr:colOff>
      <xdr:row>56</xdr:row>
      <xdr:rowOff>24138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25788"/>
          <a:ext cx="889000" cy="9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73552</xdr:rowOff>
    </xdr:from>
    <xdr:to>
      <xdr:col>10</xdr:col>
      <xdr:colOff>114300</xdr:colOff>
      <xdr:row>56</xdr:row>
      <xdr:rowOff>24138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03302"/>
          <a:ext cx="889000" cy="12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22423</xdr:rowOff>
    </xdr:from>
    <xdr:to>
      <xdr:col>24</xdr:col>
      <xdr:colOff>114300</xdr:colOff>
      <xdr:row>55</xdr:row>
      <xdr:rowOff>124023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5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45300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0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143856</xdr:rowOff>
    </xdr:from>
    <xdr:to>
      <xdr:col>20</xdr:col>
      <xdr:colOff>38100</xdr:colOff>
      <xdr:row>55</xdr:row>
      <xdr:rowOff>74006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0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90533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7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45238</xdr:rowOff>
    </xdr:from>
    <xdr:to>
      <xdr:col>15</xdr:col>
      <xdr:colOff>101600</xdr:colOff>
      <xdr:row>55</xdr:row>
      <xdr:rowOff>146838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163365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5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144788</xdr:rowOff>
    </xdr:from>
    <xdr:to>
      <xdr:col>10</xdr:col>
      <xdr:colOff>165100</xdr:colOff>
      <xdr:row>56</xdr:row>
      <xdr:rowOff>74938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91465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4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22752</xdr:rowOff>
    </xdr:from>
    <xdr:to>
      <xdr:col>6</xdr:col>
      <xdr:colOff>38100</xdr:colOff>
      <xdr:row>55</xdr:row>
      <xdr:rowOff>124352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5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140879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2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99969</xdr:rowOff>
    </xdr:from>
    <xdr:to>
      <xdr:col>24</xdr:col>
      <xdr:colOff>63500</xdr:colOff>
      <xdr:row>75</xdr:row>
      <xdr:rowOff>125435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58719"/>
          <a:ext cx="8382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84219</xdr:rowOff>
    </xdr:from>
    <xdr:to>
      <xdr:col>19</xdr:col>
      <xdr:colOff>177800</xdr:colOff>
      <xdr:row>75</xdr:row>
      <xdr:rowOff>99969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771519"/>
          <a:ext cx="889000" cy="18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158651</xdr:rowOff>
    </xdr:from>
    <xdr:to>
      <xdr:col>15</xdr:col>
      <xdr:colOff>50800</xdr:colOff>
      <xdr:row>74</xdr:row>
      <xdr:rowOff>84219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674501"/>
          <a:ext cx="889000" cy="9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158651</xdr:rowOff>
    </xdr:from>
    <xdr:to>
      <xdr:col>10</xdr:col>
      <xdr:colOff>114300</xdr:colOff>
      <xdr:row>76</xdr:row>
      <xdr:rowOff>105158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674501"/>
          <a:ext cx="889000" cy="46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74635</xdr:rowOff>
    </xdr:from>
    <xdr:to>
      <xdr:col>24</xdr:col>
      <xdr:colOff>114300</xdr:colOff>
      <xdr:row>76</xdr:row>
      <xdr:rowOff>4784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33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97512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8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49169</xdr:rowOff>
    </xdr:from>
    <xdr:to>
      <xdr:col>20</xdr:col>
      <xdr:colOff>38100</xdr:colOff>
      <xdr:row>75</xdr:row>
      <xdr:rowOff>150769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167296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8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33419</xdr:rowOff>
    </xdr:from>
    <xdr:to>
      <xdr:col>15</xdr:col>
      <xdr:colOff>101600</xdr:colOff>
      <xdr:row>74</xdr:row>
      <xdr:rowOff>135019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151546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107851</xdr:rowOff>
    </xdr:from>
    <xdr:to>
      <xdr:col>10</xdr:col>
      <xdr:colOff>165100</xdr:colOff>
      <xdr:row>74</xdr:row>
      <xdr:rowOff>38001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6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54528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39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54358</xdr:rowOff>
    </xdr:from>
    <xdr:to>
      <xdr:col>6</xdr:col>
      <xdr:colOff>38100</xdr:colOff>
      <xdr:row>76</xdr:row>
      <xdr:rowOff>155958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1036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5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5245</xdr:rowOff>
    </xdr:from>
    <xdr:to>
      <xdr:col>24</xdr:col>
      <xdr:colOff>63500</xdr:colOff>
      <xdr:row>97</xdr:row>
      <xdr:rowOff>107251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35895"/>
          <a:ext cx="838200" cy="1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143904</xdr:rowOff>
    </xdr:from>
    <xdr:to>
      <xdr:col>19</xdr:col>
      <xdr:colOff>177800</xdr:colOff>
      <xdr:row>97</xdr:row>
      <xdr:rowOff>107251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03104"/>
          <a:ext cx="889000" cy="13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143904</xdr:rowOff>
    </xdr:from>
    <xdr:to>
      <xdr:col>15</xdr:col>
      <xdr:colOff>50800</xdr:colOff>
      <xdr:row>98</xdr:row>
      <xdr:rowOff>66370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03104"/>
          <a:ext cx="889000" cy="2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66370</xdr:rowOff>
    </xdr:from>
    <xdr:to>
      <xdr:col>10</xdr:col>
      <xdr:colOff>114300</xdr:colOff>
      <xdr:row>98</xdr:row>
      <xdr:rowOff>100546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68470"/>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125895</xdr:rowOff>
    </xdr:from>
    <xdr:to>
      <xdr:col>24</xdr:col>
      <xdr:colOff>114300</xdr:colOff>
      <xdr:row>97</xdr:row>
      <xdr:rowOff>56045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104322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56451</xdr:rowOff>
    </xdr:from>
    <xdr:to>
      <xdr:col>20</xdr:col>
      <xdr:colOff>38100</xdr:colOff>
      <xdr:row>97</xdr:row>
      <xdr:rowOff>158051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149178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7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93104</xdr:rowOff>
    </xdr:from>
    <xdr:to>
      <xdr:col>15</xdr:col>
      <xdr:colOff>101600</xdr:colOff>
      <xdr:row>97</xdr:row>
      <xdr:rowOff>23254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14381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15570</xdr:rowOff>
    </xdr:from>
    <xdr:to>
      <xdr:col>10</xdr:col>
      <xdr:colOff>165100</xdr:colOff>
      <xdr:row>98</xdr:row>
      <xdr:rowOff>117170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108297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1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49746</xdr:rowOff>
    </xdr:from>
    <xdr:to>
      <xdr:col>6</xdr:col>
      <xdr:colOff>38100</xdr:colOff>
      <xdr:row>98</xdr:row>
      <xdr:rowOff>151346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142473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4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99488</xdr:rowOff>
    </xdr:from>
    <xdr:to>
      <xdr:col>55</xdr:col>
      <xdr:colOff>0</xdr:colOff>
      <xdr:row>36</xdr:row>
      <xdr:rowOff>105443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71688"/>
          <a:ext cx="8382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27305</xdr:rowOff>
    </xdr:from>
    <xdr:to>
      <xdr:col>50</xdr:col>
      <xdr:colOff>114300</xdr:colOff>
      <xdr:row>36</xdr:row>
      <xdr:rowOff>99488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99505"/>
          <a:ext cx="889000" cy="7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141104</xdr:rowOff>
    </xdr:from>
    <xdr:to>
      <xdr:col>45</xdr:col>
      <xdr:colOff>177800</xdr:colOff>
      <xdr:row>36</xdr:row>
      <xdr:rowOff>27305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13154"/>
          <a:ext cx="889000" cy="108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101868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141104</xdr:rowOff>
    </xdr:from>
    <xdr:to>
      <xdr:col>41</xdr:col>
      <xdr:colOff>50800</xdr:colOff>
      <xdr:row>37</xdr:row>
      <xdr:rowOff>54966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13154"/>
          <a:ext cx="889000" cy="128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54643</xdr:rowOff>
    </xdr:from>
    <xdr:to>
      <xdr:col>55</xdr:col>
      <xdr:colOff>50800</xdr:colOff>
      <xdr:row>36</xdr:row>
      <xdr:rowOff>156243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33070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48688</xdr:rowOff>
    </xdr:from>
    <xdr:to>
      <xdr:col>50</xdr:col>
      <xdr:colOff>165100</xdr:colOff>
      <xdr:row>36</xdr:row>
      <xdr:rowOff>150288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141415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1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147955</xdr:rowOff>
    </xdr:from>
    <xdr:to>
      <xdr:col>46</xdr:col>
      <xdr:colOff>38100</xdr:colOff>
      <xdr:row>36</xdr:row>
      <xdr:rowOff>78105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94632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59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90304</xdr:rowOff>
    </xdr:from>
    <xdr:to>
      <xdr:col>41</xdr:col>
      <xdr:colOff>101600</xdr:colOff>
      <xdr:row>30</xdr:row>
      <xdr:rowOff>20454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0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11581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15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4166</xdr:rowOff>
    </xdr:from>
    <xdr:to>
      <xdr:col>36</xdr:col>
      <xdr:colOff>165100</xdr:colOff>
      <xdr:row>37</xdr:row>
      <xdr:rowOff>105766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96893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4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158935</xdr:rowOff>
    </xdr:from>
    <xdr:to>
      <xdr:col>55</xdr:col>
      <xdr:colOff>0</xdr:colOff>
      <xdr:row>57</xdr:row>
      <xdr:rowOff>37353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60135"/>
          <a:ext cx="8382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158935</xdr:rowOff>
    </xdr:from>
    <xdr:to>
      <xdr:col>50</xdr:col>
      <xdr:colOff>114300</xdr:colOff>
      <xdr:row>57</xdr:row>
      <xdr:rowOff>27980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60135"/>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71107</xdr:rowOff>
    </xdr:from>
    <xdr:to>
      <xdr:col>45</xdr:col>
      <xdr:colOff>177800</xdr:colOff>
      <xdr:row>57</xdr:row>
      <xdr:rowOff>27980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00857"/>
          <a:ext cx="889000" cy="29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143364</xdr:rowOff>
    </xdr:from>
    <xdr:to>
      <xdr:col>41</xdr:col>
      <xdr:colOff>50800</xdr:colOff>
      <xdr:row>55</xdr:row>
      <xdr:rowOff>71107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8887314"/>
          <a:ext cx="889000" cy="61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158003</xdr:rowOff>
    </xdr:from>
    <xdr:to>
      <xdr:col>55</xdr:col>
      <xdr:colOff>50800</xdr:colOff>
      <xdr:row>57</xdr:row>
      <xdr:rowOff>88153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136430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3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108135</xdr:rowOff>
    </xdr:from>
    <xdr:to>
      <xdr:col>50</xdr:col>
      <xdr:colOff>165100</xdr:colOff>
      <xdr:row>57</xdr:row>
      <xdr:rowOff>38285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54812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148630</xdr:rowOff>
    </xdr:from>
    <xdr:to>
      <xdr:col>46</xdr:col>
      <xdr:colOff>38100</xdr:colOff>
      <xdr:row>57</xdr:row>
      <xdr:rowOff>78780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69907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20307</xdr:rowOff>
    </xdr:from>
    <xdr:to>
      <xdr:col>41</xdr:col>
      <xdr:colOff>101600</xdr:colOff>
      <xdr:row>55</xdr:row>
      <xdr:rowOff>121907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138434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22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92564</xdr:rowOff>
    </xdr:from>
    <xdr:to>
      <xdr:col>36</xdr:col>
      <xdr:colOff>165100</xdr:colOff>
      <xdr:row>52</xdr:row>
      <xdr:rowOff>22714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883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39241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61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157900</xdr:rowOff>
    </xdr:from>
    <xdr:to>
      <xdr:col>55</xdr:col>
      <xdr:colOff>0</xdr:colOff>
      <xdr:row>79</xdr:row>
      <xdr:rowOff>60376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31000"/>
          <a:ext cx="838200" cy="7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87666</xdr:rowOff>
    </xdr:from>
    <xdr:to>
      <xdr:col>50</xdr:col>
      <xdr:colOff>114300</xdr:colOff>
      <xdr:row>79</xdr:row>
      <xdr:rowOff>60376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60766"/>
          <a:ext cx="889000" cy="14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119703</xdr:rowOff>
    </xdr:from>
    <xdr:to>
      <xdr:col>45</xdr:col>
      <xdr:colOff>177800</xdr:colOff>
      <xdr:row>78</xdr:row>
      <xdr:rowOff>87666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49903"/>
          <a:ext cx="889000" cy="3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151293</xdr:rowOff>
    </xdr:from>
    <xdr:to>
      <xdr:col>41</xdr:col>
      <xdr:colOff>50800</xdr:colOff>
      <xdr:row>76</xdr:row>
      <xdr:rowOff>119703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010043"/>
          <a:ext cx="889000" cy="13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107100</xdr:rowOff>
    </xdr:from>
    <xdr:to>
      <xdr:col>55</xdr:col>
      <xdr:colOff>50800</xdr:colOff>
      <xdr:row>79</xdr:row>
      <xdr:rowOff>37250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22027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9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9576</xdr:rowOff>
    </xdr:from>
    <xdr:to>
      <xdr:col>50</xdr:col>
      <xdr:colOff>165100</xdr:colOff>
      <xdr:row>79</xdr:row>
      <xdr:rowOff>111176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102303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4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36866</xdr:rowOff>
    </xdr:from>
    <xdr:to>
      <xdr:col>46</xdr:col>
      <xdr:colOff>38100</xdr:colOff>
      <xdr:row>78</xdr:row>
      <xdr:rowOff>138466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0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129593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0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68903</xdr:rowOff>
    </xdr:from>
    <xdr:to>
      <xdr:col>41</xdr:col>
      <xdr:colOff>101600</xdr:colOff>
      <xdr:row>76</xdr:row>
      <xdr:rowOff>170503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15580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7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100493</xdr:rowOff>
    </xdr:from>
    <xdr:to>
      <xdr:col>36</xdr:col>
      <xdr:colOff>165100</xdr:colOff>
      <xdr:row>76</xdr:row>
      <xdr:rowOff>30643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95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47170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73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127443</xdr:rowOff>
    </xdr:from>
    <xdr:to>
      <xdr:col>54</xdr:col>
      <xdr:colOff>189865</xdr:colOff>
      <xdr:row>98</xdr:row>
      <xdr:rowOff>159175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9393"/>
          <a:ext cx="1270" cy="123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163002</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6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159175</xdr:rowOff>
    </xdr:from>
    <xdr:to>
      <xdr:col>55</xdr:col>
      <xdr:colOff>88900</xdr:colOff>
      <xdr:row>98</xdr:row>
      <xdr:rowOff>159175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74120</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127443</xdr:rowOff>
    </xdr:from>
    <xdr:to>
      <xdr:col>55</xdr:col>
      <xdr:colOff>88900</xdr:colOff>
      <xdr:row>91</xdr:row>
      <xdr:rowOff>127443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143793</xdr:rowOff>
    </xdr:from>
    <xdr:to>
      <xdr:col>55</xdr:col>
      <xdr:colOff>0</xdr:colOff>
      <xdr:row>97</xdr:row>
      <xdr:rowOff>14449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431543"/>
          <a:ext cx="838200" cy="2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113595</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01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90718</xdr:rowOff>
    </xdr:from>
    <xdr:to>
      <xdr:col>55</xdr:col>
      <xdr:colOff>50800</xdr:colOff>
      <xdr:row>97</xdr:row>
      <xdr:rowOff>20868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4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143793</xdr:rowOff>
    </xdr:from>
    <xdr:to>
      <xdr:col>50</xdr:col>
      <xdr:colOff>114300</xdr:colOff>
      <xdr:row>97</xdr:row>
      <xdr:rowOff>5087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31543"/>
          <a:ext cx="889000" cy="20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120599</xdr:rowOff>
    </xdr:from>
    <xdr:to>
      <xdr:col>50</xdr:col>
      <xdr:colOff>165100</xdr:colOff>
      <xdr:row>97</xdr:row>
      <xdr:rowOff>50749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7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41876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26456</xdr:rowOff>
    </xdr:from>
    <xdr:to>
      <xdr:col>45</xdr:col>
      <xdr:colOff>177800</xdr:colOff>
      <xdr:row>97</xdr:row>
      <xdr:rowOff>5087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485656"/>
          <a:ext cx="889000" cy="15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141816</xdr:rowOff>
    </xdr:from>
    <xdr:to>
      <xdr:col>46</xdr:col>
      <xdr:colOff>38100</xdr:colOff>
      <xdr:row>97</xdr:row>
      <xdr:rowOff>71966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0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63093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9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112976</xdr:rowOff>
    </xdr:from>
    <xdr:to>
      <xdr:col>41</xdr:col>
      <xdr:colOff>50800</xdr:colOff>
      <xdr:row>96</xdr:row>
      <xdr:rowOff>26456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5543476"/>
          <a:ext cx="889000" cy="94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90979</xdr:rowOff>
    </xdr:from>
    <xdr:to>
      <xdr:col>41</xdr:col>
      <xdr:colOff>101600</xdr:colOff>
      <xdr:row>97</xdr:row>
      <xdr:rowOff>21129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4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93101</xdr:rowOff>
    </xdr:from>
    <xdr:to>
      <xdr:col>36</xdr:col>
      <xdr:colOff>165100</xdr:colOff>
      <xdr:row>97</xdr:row>
      <xdr:rowOff>23251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14378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135099</xdr:rowOff>
    </xdr:from>
    <xdr:to>
      <xdr:col>55</xdr:col>
      <xdr:colOff>50800</xdr:colOff>
      <xdr:row>97</xdr:row>
      <xdr:rowOff>65249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113526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7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92993</xdr:rowOff>
    </xdr:from>
    <xdr:to>
      <xdr:col>50</xdr:col>
      <xdr:colOff>165100</xdr:colOff>
      <xdr:row>96</xdr:row>
      <xdr:rowOff>23143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39670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5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125737</xdr:rowOff>
    </xdr:from>
    <xdr:to>
      <xdr:col>46</xdr:col>
      <xdr:colOff>38100</xdr:colOff>
      <xdr:row>97</xdr:row>
      <xdr:rowOff>55887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72414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3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147106</xdr:rowOff>
    </xdr:from>
    <xdr:to>
      <xdr:col>41</xdr:col>
      <xdr:colOff>101600</xdr:colOff>
      <xdr:row>96</xdr:row>
      <xdr:rowOff>77256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93783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2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62176</xdr:rowOff>
    </xdr:from>
    <xdr:to>
      <xdr:col>36</xdr:col>
      <xdr:colOff>165100</xdr:colOff>
      <xdr:row>90</xdr:row>
      <xdr:rowOff>163776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54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8853</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672795" y="1526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7988</xdr:rowOff>
    </xdr:from>
    <xdr:to>
      <xdr:col>85</xdr:col>
      <xdr:colOff>127000</xdr:colOff>
      <xdr:row>38</xdr:row>
      <xdr:rowOff>16790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351638"/>
          <a:ext cx="838200" cy="18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136423</xdr:rowOff>
    </xdr:from>
    <xdr:to>
      <xdr:col>81</xdr:col>
      <xdr:colOff>50800</xdr:colOff>
      <xdr:row>38</xdr:row>
      <xdr:rowOff>16790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137173"/>
          <a:ext cx="889000" cy="3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140691</xdr:rowOff>
    </xdr:from>
    <xdr:to>
      <xdr:col>76</xdr:col>
      <xdr:colOff>114300</xdr:colOff>
      <xdr:row>35</xdr:row>
      <xdr:rowOff>136423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5627091"/>
          <a:ext cx="889000" cy="5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140691</xdr:rowOff>
    </xdr:from>
    <xdr:to>
      <xdr:col>71</xdr:col>
      <xdr:colOff>177800</xdr:colOff>
      <xdr:row>35</xdr:row>
      <xdr:rowOff>14427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5627091"/>
          <a:ext cx="889000" cy="3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128638</xdr:rowOff>
    </xdr:from>
    <xdr:to>
      <xdr:col>85</xdr:col>
      <xdr:colOff>177800</xdr:colOff>
      <xdr:row>37</xdr:row>
      <xdr:rowOff>58788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151515</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15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137439</xdr:rowOff>
    </xdr:from>
    <xdr:to>
      <xdr:col>81</xdr:col>
      <xdr:colOff>101600</xdr:colOff>
      <xdr:row>38</xdr:row>
      <xdr:rowOff>67590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810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84116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2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85623</xdr:rowOff>
    </xdr:from>
    <xdr:to>
      <xdr:col>76</xdr:col>
      <xdr:colOff>165100</xdr:colOff>
      <xdr:row>36</xdr:row>
      <xdr:rowOff>15773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0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32300</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58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89891</xdr:rowOff>
    </xdr:from>
    <xdr:to>
      <xdr:col>72</xdr:col>
      <xdr:colOff>38100</xdr:colOff>
      <xdr:row>33</xdr:row>
      <xdr:rowOff>20041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557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36568</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53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135077</xdr:rowOff>
    </xdr:from>
    <xdr:to>
      <xdr:col>67</xdr:col>
      <xdr:colOff>101600</xdr:colOff>
      <xdr:row>35</xdr:row>
      <xdr:rowOff>65227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59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81754</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573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109944</xdr:rowOff>
    </xdr:from>
    <xdr:to>
      <xdr:col>85</xdr:col>
      <xdr:colOff>127000</xdr:colOff>
      <xdr:row>70</xdr:row>
      <xdr:rowOff>162065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111444"/>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162065</xdr:rowOff>
    </xdr:from>
    <xdr:to>
      <xdr:col>81</xdr:col>
      <xdr:colOff>50800</xdr:colOff>
      <xdr:row>72</xdr:row>
      <xdr:rowOff>14910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163565"/>
          <a:ext cx="889000" cy="1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14910</xdr:rowOff>
    </xdr:from>
    <xdr:to>
      <xdr:col>76</xdr:col>
      <xdr:colOff>114300</xdr:colOff>
      <xdr:row>72</xdr:row>
      <xdr:rowOff>19939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35931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14529</xdr:rowOff>
    </xdr:from>
    <xdr:to>
      <xdr:col>71</xdr:col>
      <xdr:colOff>177800</xdr:colOff>
      <xdr:row>72</xdr:row>
      <xdr:rowOff>19939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35892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59144</xdr:rowOff>
    </xdr:from>
    <xdr:to>
      <xdr:col>85</xdr:col>
      <xdr:colOff>177800</xdr:colOff>
      <xdr:row>70</xdr:row>
      <xdr:rowOff>160744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0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5275</xdr:rowOff>
    </xdr:from>
    <xdr:ext cx="599010"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111265</xdr:rowOff>
    </xdr:from>
    <xdr:to>
      <xdr:col>81</xdr:col>
      <xdr:colOff>101600</xdr:colOff>
      <xdr:row>71</xdr:row>
      <xdr:rowOff>41415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1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57942</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181795" y="1188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135560</xdr:rowOff>
    </xdr:from>
    <xdr:to>
      <xdr:col>76</xdr:col>
      <xdr:colOff>165100</xdr:colOff>
      <xdr:row>72</xdr:row>
      <xdr:rowOff>65710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3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82237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0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140589</xdr:rowOff>
    </xdr:from>
    <xdr:to>
      <xdr:col>72</xdr:col>
      <xdr:colOff>38100</xdr:colOff>
      <xdr:row>72</xdr:row>
      <xdr:rowOff>70739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3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87266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0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135179</xdr:rowOff>
    </xdr:from>
    <xdr:to>
      <xdr:col>67</xdr:col>
      <xdr:colOff>101600</xdr:colOff>
      <xdr:row>72</xdr:row>
      <xdr:rowOff>65329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3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81856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0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148194</xdr:rowOff>
    </xdr:from>
    <xdr:to>
      <xdr:col>85</xdr:col>
      <xdr:colOff>127000</xdr:colOff>
      <xdr:row>98</xdr:row>
      <xdr:rowOff>16292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78844"/>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7770</xdr:rowOff>
    </xdr:from>
    <xdr:to>
      <xdr:col>81</xdr:col>
      <xdr:colOff>50800</xdr:colOff>
      <xdr:row>98</xdr:row>
      <xdr:rowOff>16292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09870"/>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7770</xdr:rowOff>
    </xdr:from>
    <xdr:to>
      <xdr:col>76</xdr:col>
      <xdr:colOff>114300</xdr:colOff>
      <xdr:row>98</xdr:row>
      <xdr:rowOff>62895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09870"/>
          <a:ext cx="8890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62895</xdr:rowOff>
    </xdr:from>
    <xdr:to>
      <xdr:col>71</xdr:col>
      <xdr:colOff>177800</xdr:colOff>
      <xdr:row>98</xdr:row>
      <xdr:rowOff>121096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64995"/>
          <a:ext cx="889000" cy="5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97394</xdr:rowOff>
    </xdr:from>
    <xdr:to>
      <xdr:col>85</xdr:col>
      <xdr:colOff>177800</xdr:colOff>
      <xdr:row>98</xdr:row>
      <xdr:rowOff>27544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120271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136942</xdr:rowOff>
    </xdr:from>
    <xdr:to>
      <xdr:col>81</xdr:col>
      <xdr:colOff>101600</xdr:colOff>
      <xdr:row>98</xdr:row>
      <xdr:rowOff>67092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83619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54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128420</xdr:rowOff>
    </xdr:from>
    <xdr:to>
      <xdr:col>76</xdr:col>
      <xdr:colOff>165100</xdr:colOff>
      <xdr:row>98</xdr:row>
      <xdr:rowOff>58570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49697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5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12095</xdr:rowOff>
    </xdr:from>
    <xdr:to>
      <xdr:col>72</xdr:col>
      <xdr:colOff>38100</xdr:colOff>
      <xdr:row>98</xdr:row>
      <xdr:rowOff>113695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104822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90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70296</xdr:rowOff>
    </xdr:from>
    <xdr:to>
      <xdr:col>67</xdr:col>
      <xdr:colOff>101600</xdr:colOff>
      <xdr:row>99</xdr:row>
      <xdr:rowOff>446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163023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6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12446</xdr:rowOff>
    </xdr:from>
    <xdr:to>
      <xdr:col>116</xdr:col>
      <xdr:colOff>63500</xdr:colOff>
      <xdr:row>58</xdr:row>
      <xdr:rowOff>51079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56546"/>
          <a:ext cx="8382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99466</xdr:rowOff>
    </xdr:from>
    <xdr:to>
      <xdr:col>111</xdr:col>
      <xdr:colOff>177800</xdr:colOff>
      <xdr:row>58</xdr:row>
      <xdr:rowOff>12446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72116"/>
          <a:ext cx="889000" cy="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168504</xdr:rowOff>
    </xdr:from>
    <xdr:to>
      <xdr:col>107</xdr:col>
      <xdr:colOff>50800</xdr:colOff>
      <xdr:row>57</xdr:row>
      <xdr:rowOff>99466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769704"/>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80378</xdr:rowOff>
    </xdr:from>
    <xdr:to>
      <xdr:col>102</xdr:col>
      <xdr:colOff>114300</xdr:colOff>
      <xdr:row>56</xdr:row>
      <xdr:rowOff>168504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681578"/>
          <a:ext cx="889000" cy="8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279</xdr:rowOff>
    </xdr:from>
    <xdr:to>
      <xdr:col>116</xdr:col>
      <xdr:colOff>114300</xdr:colOff>
      <xdr:row>58</xdr:row>
      <xdr:rowOff>101879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150156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2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133096</xdr:rowOff>
    </xdr:from>
    <xdr:to>
      <xdr:col>112</xdr:col>
      <xdr:colOff>38100</xdr:colOff>
      <xdr:row>58</xdr:row>
      <xdr:rowOff>63246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79773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8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48666</xdr:rowOff>
    </xdr:from>
    <xdr:to>
      <xdr:col>107</xdr:col>
      <xdr:colOff>101600</xdr:colOff>
      <xdr:row>57</xdr:row>
      <xdr:rowOff>150266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166793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5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117704</xdr:rowOff>
    </xdr:from>
    <xdr:to>
      <xdr:col>102</xdr:col>
      <xdr:colOff>165100</xdr:colOff>
      <xdr:row>57</xdr:row>
      <xdr:rowOff>47854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64381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4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29578</xdr:rowOff>
    </xdr:from>
    <xdr:to>
      <xdr:col>98</xdr:col>
      <xdr:colOff>38100</xdr:colOff>
      <xdr:row>56</xdr:row>
      <xdr:rowOff>131178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6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147705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4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10255</xdr:rowOff>
    </xdr:from>
    <xdr:to>
      <xdr:col>116</xdr:col>
      <xdr:colOff>63500</xdr:colOff>
      <xdr:row>76</xdr:row>
      <xdr:rowOff>48813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40455"/>
          <a:ext cx="8382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43517</xdr:rowOff>
    </xdr:from>
    <xdr:to>
      <xdr:col>111</xdr:col>
      <xdr:colOff>177800</xdr:colOff>
      <xdr:row>76</xdr:row>
      <xdr:rowOff>48813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073717"/>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42393</xdr:rowOff>
    </xdr:from>
    <xdr:to>
      <xdr:col>107</xdr:col>
      <xdr:colOff>50800</xdr:colOff>
      <xdr:row>76</xdr:row>
      <xdr:rowOff>43517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072593"/>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42393</xdr:rowOff>
    </xdr:from>
    <xdr:to>
      <xdr:col>102</xdr:col>
      <xdr:colOff>114300</xdr:colOff>
      <xdr:row>76</xdr:row>
      <xdr:rowOff>62167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072593"/>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130905</xdr:rowOff>
    </xdr:from>
    <xdr:to>
      <xdr:col>116</xdr:col>
      <xdr:colOff>114300</xdr:colOff>
      <xdr:row>76</xdr:row>
      <xdr:rowOff>61055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153782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169463</xdr:rowOff>
    </xdr:from>
    <xdr:to>
      <xdr:col>112</xdr:col>
      <xdr:colOff>38100</xdr:colOff>
      <xdr:row>76</xdr:row>
      <xdr:rowOff>99613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116140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164167</xdr:rowOff>
    </xdr:from>
    <xdr:to>
      <xdr:col>107</xdr:col>
      <xdr:colOff>101600</xdr:colOff>
      <xdr:row>76</xdr:row>
      <xdr:rowOff>94317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110844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163043</xdr:rowOff>
    </xdr:from>
    <xdr:to>
      <xdr:col>102</xdr:col>
      <xdr:colOff>165100</xdr:colOff>
      <xdr:row>76</xdr:row>
      <xdr:rowOff>93193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109720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11367</xdr:rowOff>
    </xdr:from>
    <xdr:to>
      <xdr:col>98</xdr:col>
      <xdr:colOff>38100</xdr:colOff>
      <xdr:row>76</xdr:row>
      <xdr:rowOff>112967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104094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当市は面積が広く、道路橋りょう、農地農業用施設や公共施設等に対する経費がかかるため、物件費、維持補修費、災害復旧事業費及び公債費が類似団体内比較で上位となっている。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普通建設事業費については、令和３年度以降は大型事業がなく、中位程度となっている。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また当市は、多くの団体が共同処理している消防及びごみ処理を直営で行っているため、人件費が上位、補助費等が下位となっている。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63500</xdr:rowOff>
    </xdr:from>
    <xdr:to>
      <xdr:col>24</xdr:col>
      <xdr:colOff>63500</xdr:colOff>
      <xdr:row>36</xdr:row>
      <xdr:rowOff>85598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35700"/>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85598</xdr:rowOff>
    </xdr:from>
    <xdr:to>
      <xdr:col>19</xdr:col>
      <xdr:colOff>177800</xdr:colOff>
      <xdr:row>36</xdr:row>
      <xdr:rowOff>144272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7798"/>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110744</xdr:rowOff>
    </xdr:from>
    <xdr:to>
      <xdr:col>15</xdr:col>
      <xdr:colOff>50800</xdr:colOff>
      <xdr:row>36</xdr:row>
      <xdr:rowOff>144272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8294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88265</xdr:rowOff>
    </xdr:from>
    <xdr:to>
      <xdr:col>10</xdr:col>
      <xdr:colOff>114300</xdr:colOff>
      <xdr:row>36</xdr:row>
      <xdr:rowOff>110744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046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162577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34798</xdr:rowOff>
    </xdr:from>
    <xdr:to>
      <xdr:col>20</xdr:col>
      <xdr:colOff>38100</xdr:colOff>
      <xdr:row>36</xdr:row>
      <xdr:rowOff>136398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127525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93472</xdr:rowOff>
    </xdr:from>
    <xdr:to>
      <xdr:col>15</xdr:col>
      <xdr:colOff>101600</xdr:colOff>
      <xdr:row>37</xdr:row>
      <xdr:rowOff>23622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14749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59944</xdr:rowOff>
    </xdr:from>
    <xdr:to>
      <xdr:col>10</xdr:col>
      <xdr:colOff>165100</xdr:colOff>
      <xdr:row>36</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152671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37465</xdr:rowOff>
    </xdr:from>
    <xdr:to>
      <xdr:col>6</xdr:col>
      <xdr:colOff>38100</xdr:colOff>
      <xdr:row>36</xdr:row>
      <xdr:rowOff>139065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130192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152985</xdr:rowOff>
    </xdr:from>
    <xdr:to>
      <xdr:col>24</xdr:col>
      <xdr:colOff>63500</xdr:colOff>
      <xdr:row>57</xdr:row>
      <xdr:rowOff>22710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4185"/>
          <a:ext cx="838200" cy="4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22710</xdr:rowOff>
    </xdr:from>
    <xdr:to>
      <xdr:col>19</xdr:col>
      <xdr:colOff>177800</xdr:colOff>
      <xdr:row>57</xdr:row>
      <xdr:rowOff>25613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5360"/>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24825</xdr:rowOff>
    </xdr:from>
    <xdr:to>
      <xdr:col>15</xdr:col>
      <xdr:colOff>50800</xdr:colOff>
      <xdr:row>57</xdr:row>
      <xdr:rowOff>25613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4575"/>
          <a:ext cx="889000" cy="3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24825</xdr:rowOff>
    </xdr:from>
    <xdr:to>
      <xdr:col>10</xdr:col>
      <xdr:colOff>114300</xdr:colOff>
      <xdr:row>57</xdr:row>
      <xdr:rowOff>136183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54575"/>
          <a:ext cx="889000" cy="45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102185</xdr:rowOff>
    </xdr:from>
    <xdr:to>
      <xdr:col>24</xdr:col>
      <xdr:colOff>114300</xdr:colOff>
      <xdr:row>57</xdr:row>
      <xdr:rowOff>32335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125062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5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143360</xdr:rowOff>
    </xdr:from>
    <xdr:to>
      <xdr:col>20</xdr:col>
      <xdr:colOff>38100</xdr:colOff>
      <xdr:row>57</xdr:row>
      <xdr:rowOff>73510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90037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146263</xdr:rowOff>
    </xdr:from>
    <xdr:to>
      <xdr:col>15</xdr:col>
      <xdr:colOff>101600</xdr:colOff>
      <xdr:row>57</xdr:row>
      <xdr:rowOff>76413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92940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145475</xdr:rowOff>
    </xdr:from>
    <xdr:to>
      <xdr:col>10</xdr:col>
      <xdr:colOff>165100</xdr:colOff>
      <xdr:row>55</xdr:row>
      <xdr:rowOff>75625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66752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85383</xdr:rowOff>
    </xdr:from>
    <xdr:to>
      <xdr:col>6</xdr:col>
      <xdr:colOff>38100</xdr:colOff>
      <xdr:row>58</xdr:row>
      <xdr:rowOff>15533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66799</xdr:rowOff>
    </xdr:from>
    <xdr:to>
      <xdr:col>24</xdr:col>
      <xdr:colOff>63500</xdr:colOff>
      <xdr:row>77</xdr:row>
      <xdr:rowOff>23995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96999"/>
          <a:ext cx="838200" cy="12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123730</xdr:rowOff>
    </xdr:from>
    <xdr:to>
      <xdr:col>19</xdr:col>
      <xdr:colOff>177800</xdr:colOff>
      <xdr:row>77</xdr:row>
      <xdr:rowOff>23995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53930"/>
          <a:ext cx="8890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123730</xdr:rowOff>
    </xdr:from>
    <xdr:to>
      <xdr:col>15</xdr:col>
      <xdr:colOff>50800</xdr:colOff>
      <xdr:row>77</xdr:row>
      <xdr:rowOff>162799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3930"/>
          <a:ext cx="889000" cy="2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162799</xdr:rowOff>
    </xdr:from>
    <xdr:to>
      <xdr:col>10</xdr:col>
      <xdr:colOff>114300</xdr:colOff>
      <xdr:row>78</xdr:row>
      <xdr:rowOff>41239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4449"/>
          <a:ext cx="889000" cy="4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15999</xdr:rowOff>
    </xdr:from>
    <xdr:to>
      <xdr:col>24</xdr:col>
      <xdr:colOff>114300</xdr:colOff>
      <xdr:row>76</xdr:row>
      <xdr:rowOff>117599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2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144645</xdr:rowOff>
    </xdr:from>
    <xdr:to>
      <xdr:col>20</xdr:col>
      <xdr:colOff>38100</xdr:colOff>
      <xdr:row>77</xdr:row>
      <xdr:rowOff>74795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65922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6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72930</xdr:rowOff>
    </xdr:from>
    <xdr:to>
      <xdr:col>15</xdr:col>
      <xdr:colOff>101600</xdr:colOff>
      <xdr:row>77</xdr:row>
      <xdr:rowOff>3080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165657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9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111999</xdr:rowOff>
    </xdr:from>
    <xdr:to>
      <xdr:col>10</xdr:col>
      <xdr:colOff>165100</xdr:colOff>
      <xdr:row>78</xdr:row>
      <xdr:rowOff>42149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33276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161889</xdr:rowOff>
    </xdr:from>
    <xdr:to>
      <xdr:col>6</xdr:col>
      <xdr:colOff>38100</xdr:colOff>
      <xdr:row>78</xdr:row>
      <xdr:rowOff>92039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83166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101166</xdr:rowOff>
    </xdr:from>
    <xdr:to>
      <xdr:col>24</xdr:col>
      <xdr:colOff>62865</xdr:colOff>
      <xdr:row>97</xdr:row>
      <xdr:rowOff>160449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217466"/>
          <a:ext cx="1270" cy="57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164276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160449</xdr:rowOff>
    </xdr:from>
    <xdr:to>
      <xdr:col>24</xdr:col>
      <xdr:colOff>152400</xdr:colOff>
      <xdr:row>97</xdr:row>
      <xdr:rowOff>160449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47843</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99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101166</xdr:rowOff>
    </xdr:from>
    <xdr:to>
      <xdr:col>24</xdr:col>
      <xdr:colOff>152400</xdr:colOff>
      <xdr:row>94</xdr:row>
      <xdr:rowOff>101166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21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7333</xdr:rowOff>
    </xdr:from>
    <xdr:to>
      <xdr:col>24</xdr:col>
      <xdr:colOff>63500</xdr:colOff>
      <xdr:row>96</xdr:row>
      <xdr:rowOff>98659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66533"/>
          <a:ext cx="838200" cy="9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63532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2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85105</xdr:rowOff>
    </xdr:from>
    <xdr:to>
      <xdr:col>24</xdr:col>
      <xdr:colOff>114300</xdr:colOff>
      <xdr:row>97</xdr:row>
      <xdr:rowOff>15255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7333</xdr:rowOff>
    </xdr:from>
    <xdr:to>
      <xdr:col>19</xdr:col>
      <xdr:colOff>177800</xdr:colOff>
      <xdr:row>96</xdr:row>
      <xdr:rowOff>66639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66533"/>
          <a:ext cx="889000" cy="5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67571</xdr:rowOff>
    </xdr:from>
    <xdr:to>
      <xdr:col>20</xdr:col>
      <xdr:colOff>38100</xdr:colOff>
      <xdr:row>96</xdr:row>
      <xdr:rowOff>169171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2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160298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39032</xdr:rowOff>
    </xdr:from>
    <xdr:to>
      <xdr:col>15</xdr:col>
      <xdr:colOff>50800</xdr:colOff>
      <xdr:row>96</xdr:row>
      <xdr:rowOff>66639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98232"/>
          <a:ext cx="889000" cy="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82088</xdr:rowOff>
    </xdr:from>
    <xdr:to>
      <xdr:col>15</xdr:col>
      <xdr:colOff>101600</xdr:colOff>
      <xdr:row>97</xdr:row>
      <xdr:rowOff>12238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4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129192</xdr:rowOff>
    </xdr:from>
    <xdr:to>
      <xdr:col>10</xdr:col>
      <xdr:colOff>114300</xdr:colOff>
      <xdr:row>96</xdr:row>
      <xdr:rowOff>39032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559692"/>
          <a:ext cx="889000" cy="9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140670</xdr:rowOff>
    </xdr:from>
    <xdr:to>
      <xdr:col>10</xdr:col>
      <xdr:colOff>165100</xdr:colOff>
      <xdr:row>97</xdr:row>
      <xdr:rowOff>70820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61947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145684</xdr:rowOff>
    </xdr:from>
    <xdr:to>
      <xdr:col>6</xdr:col>
      <xdr:colOff>38100</xdr:colOff>
      <xdr:row>97</xdr:row>
      <xdr:rowOff>75834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66961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47859</xdr:rowOff>
    </xdr:from>
    <xdr:to>
      <xdr:col>24</xdr:col>
      <xdr:colOff>114300</xdr:colOff>
      <xdr:row>96</xdr:row>
      <xdr:rowOff>149459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70736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5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127983</xdr:rowOff>
    </xdr:from>
    <xdr:to>
      <xdr:col>20</xdr:col>
      <xdr:colOff>38100</xdr:colOff>
      <xdr:row>96</xdr:row>
      <xdr:rowOff>58133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1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74660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9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15839</xdr:rowOff>
    </xdr:from>
    <xdr:to>
      <xdr:col>15</xdr:col>
      <xdr:colOff>101600</xdr:colOff>
      <xdr:row>96</xdr:row>
      <xdr:rowOff>117439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133966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5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159682</xdr:rowOff>
    </xdr:from>
    <xdr:to>
      <xdr:col>10</xdr:col>
      <xdr:colOff>165100</xdr:colOff>
      <xdr:row>96</xdr:row>
      <xdr:rowOff>89832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106359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78392</xdr:rowOff>
    </xdr:from>
    <xdr:to>
      <xdr:col>6</xdr:col>
      <xdr:colOff>38100</xdr:colOff>
      <xdr:row>91</xdr:row>
      <xdr:rowOff>8542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5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25069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28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138720</xdr:rowOff>
    </xdr:from>
    <xdr:to>
      <xdr:col>55</xdr:col>
      <xdr:colOff>0</xdr:colOff>
      <xdr:row>35</xdr:row>
      <xdr:rowOff>62302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968020"/>
          <a:ext cx="838200" cy="9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138720</xdr:rowOff>
    </xdr:from>
    <xdr:to>
      <xdr:col>50</xdr:col>
      <xdr:colOff>114300</xdr:colOff>
      <xdr:row>35</xdr:row>
      <xdr:rowOff>62302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625120"/>
          <a:ext cx="889000" cy="43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70793</xdr:rowOff>
    </xdr:from>
    <xdr:to>
      <xdr:col>45</xdr:col>
      <xdr:colOff>177800</xdr:colOff>
      <xdr:row>32</xdr:row>
      <xdr:rowOff>138720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557193"/>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167132</xdr:rowOff>
    </xdr:from>
    <xdr:to>
      <xdr:col>41</xdr:col>
      <xdr:colOff>50800</xdr:colOff>
      <xdr:row>32</xdr:row>
      <xdr:rowOff>70793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310632"/>
          <a:ext cx="8890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87920</xdr:rowOff>
    </xdr:from>
    <xdr:to>
      <xdr:col>55</xdr:col>
      <xdr:colOff>50800</xdr:colOff>
      <xdr:row>35</xdr:row>
      <xdr:rowOff>18070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9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110797</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7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11502</xdr:rowOff>
    </xdr:from>
    <xdr:to>
      <xdr:col>50</xdr:col>
      <xdr:colOff>165100</xdr:colOff>
      <xdr:row>35</xdr:row>
      <xdr:rowOff>113102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129629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78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87920</xdr:rowOff>
    </xdr:from>
    <xdr:to>
      <xdr:col>46</xdr:col>
      <xdr:colOff>38100</xdr:colOff>
      <xdr:row>33</xdr:row>
      <xdr:rowOff>18070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5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34597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3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19993</xdr:rowOff>
    </xdr:from>
    <xdr:to>
      <xdr:col>41</xdr:col>
      <xdr:colOff>101600</xdr:colOff>
      <xdr:row>32</xdr:row>
      <xdr:rowOff>121593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5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138120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2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116332</xdr:rowOff>
    </xdr:from>
    <xdr:to>
      <xdr:col>36</xdr:col>
      <xdr:colOff>165100</xdr:colOff>
      <xdr:row>31</xdr:row>
      <xdr:rowOff>46482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25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63009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0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34582</xdr:rowOff>
    </xdr:from>
    <xdr:to>
      <xdr:col>55</xdr:col>
      <xdr:colOff>0</xdr:colOff>
      <xdr:row>55</xdr:row>
      <xdr:rowOff>47669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464332"/>
          <a:ext cx="8382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47669</xdr:rowOff>
    </xdr:from>
    <xdr:to>
      <xdr:col>50</xdr:col>
      <xdr:colOff>114300</xdr:colOff>
      <xdr:row>55</xdr:row>
      <xdr:rowOff>53766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477419"/>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3321</xdr:rowOff>
    </xdr:from>
    <xdr:to>
      <xdr:col>45</xdr:col>
      <xdr:colOff>177800</xdr:colOff>
      <xdr:row>55</xdr:row>
      <xdr:rowOff>53766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433071"/>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3321</xdr:rowOff>
    </xdr:from>
    <xdr:to>
      <xdr:col>41</xdr:col>
      <xdr:colOff>50800</xdr:colOff>
      <xdr:row>55</xdr:row>
      <xdr:rowOff>90989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433071"/>
          <a:ext cx="889000" cy="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155232</xdr:rowOff>
    </xdr:from>
    <xdr:to>
      <xdr:col>55</xdr:col>
      <xdr:colOff>50800</xdr:colOff>
      <xdr:row>55</xdr:row>
      <xdr:rowOff>85382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4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6659</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26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168319</xdr:rowOff>
    </xdr:from>
    <xdr:to>
      <xdr:col>50</xdr:col>
      <xdr:colOff>165100</xdr:colOff>
      <xdr:row>55</xdr:row>
      <xdr:rowOff>98469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4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114996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2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2966</xdr:rowOff>
    </xdr:from>
    <xdr:to>
      <xdr:col>46</xdr:col>
      <xdr:colOff>38100</xdr:colOff>
      <xdr:row>55</xdr:row>
      <xdr:rowOff>104566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4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121093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2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123971</xdr:rowOff>
    </xdr:from>
    <xdr:to>
      <xdr:col>41</xdr:col>
      <xdr:colOff>101600</xdr:colOff>
      <xdr:row>55</xdr:row>
      <xdr:rowOff>54121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3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70648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15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40189</xdr:rowOff>
    </xdr:from>
    <xdr:to>
      <xdr:col>36</xdr:col>
      <xdr:colOff>165100</xdr:colOff>
      <xdr:row>55</xdr:row>
      <xdr:rowOff>141789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4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158316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2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34525</xdr:rowOff>
    </xdr:from>
    <xdr:to>
      <xdr:col>55</xdr:col>
      <xdr:colOff>0</xdr:colOff>
      <xdr:row>76</xdr:row>
      <xdr:rowOff>169799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64725"/>
          <a:ext cx="838200" cy="1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93485</xdr:rowOff>
    </xdr:from>
    <xdr:to>
      <xdr:col>50</xdr:col>
      <xdr:colOff>114300</xdr:colOff>
      <xdr:row>76</xdr:row>
      <xdr:rowOff>34525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780785"/>
          <a:ext cx="889000" cy="28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93485</xdr:rowOff>
    </xdr:from>
    <xdr:to>
      <xdr:col>45</xdr:col>
      <xdr:colOff>177800</xdr:colOff>
      <xdr:row>75</xdr:row>
      <xdr:rowOff>21819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780785"/>
          <a:ext cx="889000" cy="9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21819</xdr:rowOff>
    </xdr:from>
    <xdr:to>
      <xdr:col>41</xdr:col>
      <xdr:colOff>50800</xdr:colOff>
      <xdr:row>76</xdr:row>
      <xdr:rowOff>46603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880569"/>
          <a:ext cx="889000" cy="19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118999</xdr:rowOff>
    </xdr:from>
    <xdr:to>
      <xdr:col>55</xdr:col>
      <xdr:colOff>50800</xdr:colOff>
      <xdr:row>77</xdr:row>
      <xdr:rowOff>49149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141876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155175</xdr:rowOff>
    </xdr:from>
    <xdr:to>
      <xdr:col>50</xdr:col>
      <xdr:colOff>165100</xdr:colOff>
      <xdr:row>76</xdr:row>
      <xdr:rowOff>85325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101852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7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42685</xdr:rowOff>
    </xdr:from>
    <xdr:to>
      <xdr:col>46</xdr:col>
      <xdr:colOff>38100</xdr:colOff>
      <xdr:row>74</xdr:row>
      <xdr:rowOff>144285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7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160812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5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142469</xdr:rowOff>
    </xdr:from>
    <xdr:to>
      <xdr:col>41</xdr:col>
      <xdr:colOff>101600</xdr:colOff>
      <xdr:row>75</xdr:row>
      <xdr:rowOff>72619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89146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6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167253</xdr:rowOff>
    </xdr:from>
    <xdr:to>
      <xdr:col>36</xdr:col>
      <xdr:colOff>165100</xdr:colOff>
      <xdr:row>76</xdr:row>
      <xdr:rowOff>97403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113930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0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149797</xdr:rowOff>
    </xdr:from>
    <xdr:to>
      <xdr:col>55</xdr:col>
      <xdr:colOff>0</xdr:colOff>
      <xdr:row>96</xdr:row>
      <xdr:rowOff>18580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437547"/>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19647</xdr:rowOff>
    </xdr:from>
    <xdr:to>
      <xdr:col>50</xdr:col>
      <xdr:colOff>114300</xdr:colOff>
      <xdr:row>96</xdr:row>
      <xdr:rowOff>18580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307397"/>
          <a:ext cx="889000" cy="1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102349</xdr:rowOff>
    </xdr:from>
    <xdr:to>
      <xdr:col>45</xdr:col>
      <xdr:colOff>177800</xdr:colOff>
      <xdr:row>95</xdr:row>
      <xdr:rowOff>19647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218649"/>
          <a:ext cx="889000" cy="8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102349</xdr:rowOff>
    </xdr:from>
    <xdr:to>
      <xdr:col>41</xdr:col>
      <xdr:colOff>50800</xdr:colOff>
      <xdr:row>96</xdr:row>
      <xdr:rowOff>42024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218649"/>
          <a:ext cx="889000" cy="2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98997</xdr:rowOff>
    </xdr:from>
    <xdr:to>
      <xdr:col>55</xdr:col>
      <xdr:colOff>50800</xdr:colOff>
      <xdr:row>96</xdr:row>
      <xdr:rowOff>29147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121874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139230</xdr:rowOff>
    </xdr:from>
    <xdr:to>
      <xdr:col>50</xdr:col>
      <xdr:colOff>165100</xdr:colOff>
      <xdr:row>96</xdr:row>
      <xdr:rowOff>69380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85907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2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140297</xdr:rowOff>
    </xdr:from>
    <xdr:to>
      <xdr:col>46</xdr:col>
      <xdr:colOff>38100</xdr:colOff>
      <xdr:row>95</xdr:row>
      <xdr:rowOff>70447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86974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51549</xdr:rowOff>
    </xdr:from>
    <xdr:to>
      <xdr:col>41</xdr:col>
      <xdr:colOff>101600</xdr:colOff>
      <xdr:row>94</xdr:row>
      <xdr:rowOff>153149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169676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9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162674</xdr:rowOff>
    </xdr:from>
    <xdr:to>
      <xdr:col>36</xdr:col>
      <xdr:colOff>165100</xdr:colOff>
      <xdr:row>96</xdr:row>
      <xdr:rowOff>92824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109351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2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161809</xdr:rowOff>
    </xdr:from>
    <xdr:to>
      <xdr:col>85</xdr:col>
      <xdr:colOff>127000</xdr:colOff>
      <xdr:row>37</xdr:row>
      <xdr:rowOff>162037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505459"/>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161809</xdr:rowOff>
    </xdr:from>
    <xdr:to>
      <xdr:col>81</xdr:col>
      <xdr:colOff>50800</xdr:colOff>
      <xdr:row>38</xdr:row>
      <xdr:rowOff>7069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505459"/>
          <a:ext cx="889000" cy="1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148485</xdr:rowOff>
    </xdr:from>
    <xdr:to>
      <xdr:col>76</xdr:col>
      <xdr:colOff>114300</xdr:colOff>
      <xdr:row>38</xdr:row>
      <xdr:rowOff>7069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492135"/>
          <a:ext cx="889000" cy="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148485</xdr:rowOff>
    </xdr:from>
    <xdr:to>
      <xdr:col>71</xdr:col>
      <xdr:colOff>177800</xdr:colOff>
      <xdr:row>37</xdr:row>
      <xdr:rowOff>159164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492135"/>
          <a:ext cx="8890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111237</xdr:rowOff>
    </xdr:from>
    <xdr:to>
      <xdr:col>85</xdr:col>
      <xdr:colOff>177800</xdr:colOff>
      <xdr:row>38</xdr:row>
      <xdr:rowOff>41387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5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134114</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111009</xdr:rowOff>
    </xdr:from>
    <xdr:to>
      <xdr:col>81</xdr:col>
      <xdr:colOff>101600</xdr:colOff>
      <xdr:row>38</xdr:row>
      <xdr:rowOff>41159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57686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127719</xdr:rowOff>
    </xdr:from>
    <xdr:to>
      <xdr:col>76</xdr:col>
      <xdr:colOff>165100</xdr:colOff>
      <xdr:row>38</xdr:row>
      <xdr:rowOff>57869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74396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4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97685</xdr:rowOff>
    </xdr:from>
    <xdr:to>
      <xdr:col>72</xdr:col>
      <xdr:colOff>38100</xdr:colOff>
      <xdr:row>38</xdr:row>
      <xdr:rowOff>27835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4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44362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2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108364</xdr:rowOff>
    </xdr:from>
    <xdr:to>
      <xdr:col>67</xdr:col>
      <xdr:colOff>101600</xdr:colOff>
      <xdr:row>38</xdr:row>
      <xdr:rowOff>38514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55041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2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76247</xdr:rowOff>
    </xdr:from>
    <xdr:to>
      <xdr:col>85</xdr:col>
      <xdr:colOff>127000</xdr:colOff>
      <xdr:row>57</xdr:row>
      <xdr:rowOff>80689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48897"/>
          <a:ext cx="8382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80689</xdr:rowOff>
    </xdr:from>
    <xdr:to>
      <xdr:col>81</xdr:col>
      <xdr:colOff>50800</xdr:colOff>
      <xdr:row>58</xdr:row>
      <xdr:rowOff>10748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53339"/>
          <a:ext cx="889000" cy="10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99640</xdr:rowOff>
    </xdr:from>
    <xdr:to>
      <xdr:col>76</xdr:col>
      <xdr:colOff>114300</xdr:colOff>
      <xdr:row>58</xdr:row>
      <xdr:rowOff>10748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700840"/>
          <a:ext cx="889000" cy="25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99640</xdr:rowOff>
    </xdr:from>
    <xdr:to>
      <xdr:col>71</xdr:col>
      <xdr:colOff>177800</xdr:colOff>
      <xdr:row>58</xdr:row>
      <xdr:rowOff>1440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700840"/>
          <a:ext cx="889000" cy="24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25447</xdr:rowOff>
    </xdr:from>
    <xdr:to>
      <xdr:col>85</xdr:col>
      <xdr:colOff>177800</xdr:colOff>
      <xdr:row>57</xdr:row>
      <xdr:rowOff>127047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3874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29889</xdr:rowOff>
    </xdr:from>
    <xdr:to>
      <xdr:col>81</xdr:col>
      <xdr:colOff>101600</xdr:colOff>
      <xdr:row>57</xdr:row>
      <xdr:rowOff>131489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148016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5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131398</xdr:rowOff>
    </xdr:from>
    <xdr:to>
      <xdr:col>76</xdr:col>
      <xdr:colOff>165100</xdr:colOff>
      <xdr:row>58</xdr:row>
      <xdr:rowOff>61548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52675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48840</xdr:rowOff>
    </xdr:from>
    <xdr:to>
      <xdr:col>72</xdr:col>
      <xdr:colOff>38100</xdr:colOff>
      <xdr:row>56</xdr:row>
      <xdr:rowOff>150440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6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166967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4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122090</xdr:rowOff>
    </xdr:from>
    <xdr:to>
      <xdr:col>67</xdr:col>
      <xdr:colOff>101600</xdr:colOff>
      <xdr:row>58</xdr:row>
      <xdr:rowOff>52240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43367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8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7989</xdr:rowOff>
    </xdr:from>
    <xdr:to>
      <xdr:col>85</xdr:col>
      <xdr:colOff>127000</xdr:colOff>
      <xdr:row>78</xdr:row>
      <xdr:rowOff>16790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209639"/>
          <a:ext cx="8382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136423</xdr:rowOff>
    </xdr:from>
    <xdr:to>
      <xdr:col>81</xdr:col>
      <xdr:colOff>50800</xdr:colOff>
      <xdr:row>78</xdr:row>
      <xdr:rowOff>16790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2995173"/>
          <a:ext cx="889000" cy="3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140691</xdr:rowOff>
    </xdr:from>
    <xdr:to>
      <xdr:col>76</xdr:col>
      <xdr:colOff>114300</xdr:colOff>
      <xdr:row>75</xdr:row>
      <xdr:rowOff>136423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2485091"/>
          <a:ext cx="889000" cy="5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140691</xdr:rowOff>
    </xdr:from>
    <xdr:to>
      <xdr:col>71</xdr:col>
      <xdr:colOff>177800</xdr:colOff>
      <xdr:row>75</xdr:row>
      <xdr:rowOff>14427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2485091"/>
          <a:ext cx="889000" cy="3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128639</xdr:rowOff>
    </xdr:from>
    <xdr:to>
      <xdr:col>85</xdr:col>
      <xdr:colOff>177800</xdr:colOff>
      <xdr:row>77</xdr:row>
      <xdr:rowOff>58789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1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151516</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0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137440</xdr:rowOff>
    </xdr:from>
    <xdr:to>
      <xdr:col>81</xdr:col>
      <xdr:colOff>101600</xdr:colOff>
      <xdr:row>78</xdr:row>
      <xdr:rowOff>67590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84117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1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85623</xdr:rowOff>
    </xdr:from>
    <xdr:to>
      <xdr:col>76</xdr:col>
      <xdr:colOff>165100</xdr:colOff>
      <xdr:row>76</xdr:row>
      <xdr:rowOff>15773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29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32300</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7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89891</xdr:rowOff>
    </xdr:from>
    <xdr:to>
      <xdr:col>72</xdr:col>
      <xdr:colOff>38100</xdr:colOff>
      <xdr:row>73</xdr:row>
      <xdr:rowOff>20041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4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36568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20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135077</xdr:rowOff>
    </xdr:from>
    <xdr:to>
      <xdr:col>67</xdr:col>
      <xdr:colOff>101600</xdr:colOff>
      <xdr:row>75</xdr:row>
      <xdr:rowOff>65227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81754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5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109944</xdr:rowOff>
    </xdr:from>
    <xdr:to>
      <xdr:col>85</xdr:col>
      <xdr:colOff>127000</xdr:colOff>
      <xdr:row>90</xdr:row>
      <xdr:rowOff>162065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5540444"/>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162065</xdr:rowOff>
    </xdr:from>
    <xdr:to>
      <xdr:col>81</xdr:col>
      <xdr:colOff>50800</xdr:colOff>
      <xdr:row>92</xdr:row>
      <xdr:rowOff>14909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592565"/>
          <a:ext cx="889000" cy="1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14909</xdr:rowOff>
    </xdr:from>
    <xdr:to>
      <xdr:col>76</xdr:col>
      <xdr:colOff>114300</xdr:colOff>
      <xdr:row>92</xdr:row>
      <xdr:rowOff>19938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578830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14529</xdr:rowOff>
    </xdr:from>
    <xdr:to>
      <xdr:col>71</xdr:col>
      <xdr:colOff>177800</xdr:colOff>
      <xdr:row>92</xdr:row>
      <xdr:rowOff>19938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5787929"/>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59144</xdr:rowOff>
    </xdr:from>
    <xdr:to>
      <xdr:col>85</xdr:col>
      <xdr:colOff>177800</xdr:colOff>
      <xdr:row>90</xdr:row>
      <xdr:rowOff>160744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4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5275</xdr:rowOff>
    </xdr:from>
    <xdr:ext cx="599010"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4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111265</xdr:rowOff>
    </xdr:from>
    <xdr:to>
      <xdr:col>81</xdr:col>
      <xdr:colOff>101600</xdr:colOff>
      <xdr:row>91</xdr:row>
      <xdr:rowOff>41415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5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57942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181795" y="1531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135559</xdr:rowOff>
    </xdr:from>
    <xdr:to>
      <xdr:col>76</xdr:col>
      <xdr:colOff>165100</xdr:colOff>
      <xdr:row>92</xdr:row>
      <xdr:rowOff>65709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7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82236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5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140588</xdr:rowOff>
    </xdr:from>
    <xdr:to>
      <xdr:col>72</xdr:col>
      <xdr:colOff>38100</xdr:colOff>
      <xdr:row>92</xdr:row>
      <xdr:rowOff>70738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7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87265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5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135179</xdr:rowOff>
    </xdr:from>
    <xdr:to>
      <xdr:col>67</xdr:col>
      <xdr:colOff>101600</xdr:colOff>
      <xdr:row>92</xdr:row>
      <xdr:rowOff>65329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7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81856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5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135001</xdr:rowOff>
    </xdr:from>
    <xdr:to>
      <xdr:col>116</xdr:col>
      <xdr:colOff>63500</xdr:colOff>
      <xdr:row>39</xdr:row>
      <xdr:rowOff>42037</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478651"/>
          <a:ext cx="838200" cy="2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135001</xdr:rowOff>
    </xdr:from>
    <xdr:to>
      <xdr:col>111</xdr:col>
      <xdr:colOff>177800</xdr:colOff>
      <xdr:row>39</xdr:row>
      <xdr:rowOff>43307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6478651"/>
          <a:ext cx="889000" cy="2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74947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42545</xdr:rowOff>
    </xdr:from>
    <xdr:to>
      <xdr:col>107</xdr:col>
      <xdr:colOff>50800</xdr:colOff>
      <xdr:row>39</xdr:row>
      <xdr:rowOff>43307</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2909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42545</xdr:rowOff>
    </xdr:from>
    <xdr:to>
      <xdr:col>102</xdr:col>
      <xdr:colOff>114300</xdr:colOff>
      <xdr:row>39</xdr:row>
      <xdr:rowOff>42672</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8656300" y="672909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162687</xdr:rowOff>
    </xdr:from>
    <xdr:to>
      <xdr:col>116</xdr:col>
      <xdr:colOff>114300</xdr:colOff>
      <xdr:row>39</xdr:row>
      <xdr:rowOff>92837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313932"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30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84201</xdr:rowOff>
    </xdr:from>
    <xdr:to>
      <xdr:col>112</xdr:col>
      <xdr:colOff>38100</xdr:colOff>
      <xdr:row>38</xdr:row>
      <xdr:rowOff>14351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4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30878</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088428" y="62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163957</xdr:rowOff>
    </xdr:from>
    <xdr:to>
      <xdr:col>107</xdr:col>
      <xdr:colOff>101600</xdr:colOff>
      <xdr:row>39</xdr:row>
      <xdr:rowOff>94107</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85234</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163195</xdr:rowOff>
    </xdr:from>
    <xdr:to>
      <xdr:col>102</xdr:col>
      <xdr:colOff>165100</xdr:colOff>
      <xdr:row>39</xdr:row>
      <xdr:rowOff>93345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84472</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88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163322</xdr:rowOff>
    </xdr:from>
    <xdr:to>
      <xdr:col>98</xdr:col>
      <xdr:colOff>38100</xdr:colOff>
      <xdr:row>39</xdr:row>
      <xdr:rowOff>93472</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84599</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99333" y="677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当市は面積が広く、道路橋りょう、農地農業用施設や公共施設等に対する経費がかかるため、農林水産業費、土木費、災害復旧費及び公債費が類似団体内比較で上位となっている。</a:t>
          </a:r>
        </a:p>
        <a:p>
          <a:r>
            <a:rPr kumimoji="1" lang="ja-JP" altLang="en-US" sz="1300">
              <a:latin typeface="ＭＳ Ｐゴシック" panose="020B0600070205080204" pitchFamily="50" charset="-128"/>
              <a:ea typeface="ＭＳ Ｐゴシック" panose="020B0600070205080204" pitchFamily="50" charset="-128"/>
            </a:rPr>
            <a:t>　また労働費については、全体の６割程度が労働者に対する融資制度に係る預託金である。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財政調整基金残高と実質収支額の合計は</a:t>
          </a:r>
          <a:r>
            <a:rPr kumimoji="1" lang="en-US" altLang="ja-JP" sz="1400">
              <a:latin typeface="ＭＳ ゴシック" pitchFamily="49" charset="-128"/>
              <a:ea typeface="ＭＳ ゴシック" pitchFamily="49" charset="-128"/>
            </a:rPr>
            <a:t>3,715,100</a:t>
          </a:r>
          <a:r>
            <a:rPr kumimoji="1" lang="ja-JP" altLang="en-US" sz="1400">
              <a:latin typeface="ＭＳ ゴシック" pitchFamily="49" charset="-128"/>
              <a:ea typeface="ＭＳ ゴシック" pitchFamily="49" charset="-128"/>
            </a:rPr>
            <a:t>千円で、前年度の</a:t>
          </a:r>
          <a:r>
            <a:rPr kumimoji="1" lang="en-US" altLang="ja-JP" sz="1400">
              <a:latin typeface="ＭＳ ゴシック" pitchFamily="49" charset="-128"/>
              <a:ea typeface="ＭＳ ゴシック" pitchFamily="49" charset="-128"/>
            </a:rPr>
            <a:t>4,107,898</a:t>
          </a:r>
          <a:r>
            <a:rPr kumimoji="1" lang="ja-JP" altLang="en-US" sz="1400">
              <a:latin typeface="ＭＳ ゴシック" pitchFamily="49" charset="-128"/>
              <a:ea typeface="ＭＳ ゴシック" pitchFamily="49" charset="-128"/>
            </a:rPr>
            <a:t>千円から</a:t>
          </a:r>
          <a:r>
            <a:rPr kumimoji="1" lang="en-US" altLang="ja-JP" sz="1400">
              <a:latin typeface="ＭＳ ゴシック" pitchFamily="49" charset="-128"/>
              <a:ea typeface="ＭＳ ゴシック" pitchFamily="49" charset="-128"/>
            </a:rPr>
            <a:t>392,798</a:t>
          </a:r>
          <a:r>
            <a:rPr kumimoji="1" lang="ja-JP" altLang="en-US" sz="1400">
              <a:latin typeface="ＭＳ ゴシック" pitchFamily="49" charset="-128"/>
              <a:ea typeface="ＭＳ ゴシック" pitchFamily="49" charset="-128"/>
            </a:rPr>
            <a:t>千円の減少となり、実質単年度収支は</a:t>
          </a:r>
          <a:r>
            <a:rPr kumimoji="1" lang="en-US" altLang="ja-JP" sz="1400">
              <a:latin typeface="ＭＳ ゴシック" pitchFamily="49" charset="-128"/>
              <a:ea typeface="ＭＳ ゴシック" pitchFamily="49" charset="-128"/>
            </a:rPr>
            <a:t>389,258</a:t>
          </a:r>
          <a:r>
            <a:rPr kumimoji="1" lang="ja-JP" altLang="en-US" sz="1400">
              <a:latin typeface="ＭＳ ゴシック" pitchFamily="49" charset="-128"/>
              <a:ea typeface="ＭＳ ゴシック" pitchFamily="49" charset="-128"/>
            </a:rPr>
            <a:t>千円の赤字となった。</a:t>
          </a:r>
        </a:p>
        <a:p>
          <a:r>
            <a:rPr kumimoji="1" lang="ja-JP" altLang="en-US" sz="1400">
              <a:latin typeface="ＭＳ ゴシック" pitchFamily="49" charset="-128"/>
              <a:ea typeface="ＭＳ ゴシック" pitchFamily="49" charset="-128"/>
            </a:rPr>
            <a:t>　主な要因は、能登半島地震による災害復旧事業費の増である。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全会計が黒字決算となっているため、連結実質赤字は発生していないが、国民健康保険診療所特別会計、簡易水道事業会計及び下水道事業会計は、一般会計からの基準外繰出金により黒字を確保している。</a:t>
          </a:r>
        </a:p>
        <a:p>
          <a:r>
            <a:rPr kumimoji="1" lang="ja-JP" altLang="en-US" sz="1400">
              <a:latin typeface="ＭＳ ゴシック" pitchFamily="49" charset="-128"/>
              <a:ea typeface="ＭＳ ゴシック" pitchFamily="49" charset="-128"/>
            </a:rPr>
            <a:t>　使用料の見直し及び受益者負担の徹底により、一般会計からの基準外繰出金を削減し、各会計の安定した財政運営を図る。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C14" sqref="AC14:AG14"/>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29144069</v>
      </c>
      <c r="BO4" s="485"/>
      <c r="BP4" s="485"/>
      <c r="BQ4" s="485"/>
      <c r="BR4" s="485"/>
      <c r="BS4" s="485"/>
      <c r="BT4" s="485"/>
      <c r="BU4" s="486"/>
      <c r="BV4" s="484">
        <v>29307146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11.1</v>
      </c>
      <c r="CU4" s="625"/>
      <c r="CV4" s="625"/>
      <c r="CW4" s="625"/>
      <c r="CX4" s="625"/>
      <c r="CY4" s="625"/>
      <c r="CZ4" s="625"/>
      <c r="DA4" s="626"/>
      <c r="DB4" s="624">
        <v>13.6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26895765</v>
      </c>
      <c r="BO5" s="456"/>
      <c r="BP5" s="456"/>
      <c r="BQ5" s="456"/>
      <c r="BR5" s="456"/>
      <c r="BS5" s="456"/>
      <c r="BT5" s="456"/>
      <c r="BU5" s="457"/>
      <c r="BV5" s="455">
        <v>26931152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96.5</v>
      </c>
      <c r="CU5" s="453"/>
      <c r="CV5" s="453"/>
      <c r="CW5" s="453"/>
      <c r="CX5" s="453"/>
      <c r="CY5" s="453"/>
      <c r="CZ5" s="453"/>
      <c r="DA5" s="454"/>
      <c r="DB5" s="452">
        <v>94.7</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2248304</v>
      </c>
      <c r="BO6" s="456"/>
      <c r="BP6" s="456"/>
      <c r="BQ6" s="456"/>
      <c r="BR6" s="456"/>
      <c r="BS6" s="456"/>
      <c r="BT6" s="456"/>
      <c r="BU6" s="457"/>
      <c r="BV6" s="455">
        <v>2375994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97.1</v>
      </c>
      <c r="CU6" s="599"/>
      <c r="CV6" s="599"/>
      <c r="CW6" s="599"/>
      <c r="CX6" s="599"/>
      <c r="CY6" s="599"/>
      <c r="CZ6" s="599"/>
      <c r="DA6" s="600"/>
      <c r="DB6" s="598">
        <v>96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445001</v>
      </c>
      <c r="BO7" s="456"/>
      <c r="BP7" s="456"/>
      <c r="BQ7" s="456"/>
      <c r="BR7" s="456"/>
      <c r="BS7" s="456"/>
      <c r="BT7" s="456"/>
      <c r="BU7" s="457"/>
      <c r="BV7" s="455">
        <v>179483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16194847</v>
      </c>
      <c r="CU7" s="456"/>
      <c r="CV7" s="456"/>
      <c r="CW7" s="456"/>
      <c r="CX7" s="456"/>
      <c r="CY7" s="456"/>
      <c r="CZ7" s="456"/>
      <c r="DA7" s="457"/>
      <c r="DB7" s="455">
        <v>16098322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1803303</v>
      </c>
      <c r="BO8" s="456"/>
      <c r="BP8" s="456"/>
      <c r="BQ8" s="456"/>
      <c r="BR8" s="456"/>
      <c r="BS8" s="456"/>
      <c r="BT8" s="456"/>
      <c r="BU8" s="457"/>
      <c r="BV8" s="455">
        <v>2196511</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0.47</v>
      </c>
      <c r="CU8" s="559"/>
      <c r="CV8" s="559"/>
      <c r="CW8" s="559"/>
      <c r="CX8" s="559"/>
      <c r="CY8" s="559"/>
      <c r="CZ8" s="559"/>
      <c r="DA8" s="560"/>
      <c r="DB8" s="558">
        <v>0.46</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40765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-393208</v>
      </c>
      <c r="BO9" s="456"/>
      <c r="BP9" s="456"/>
      <c r="BQ9" s="456"/>
      <c r="BR9" s="456"/>
      <c r="BS9" s="456"/>
      <c r="BT9" s="456"/>
      <c r="BU9" s="457"/>
      <c r="BV9" s="455">
        <v>228755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20</v>
      </c>
      <c r="CU9" s="453"/>
      <c r="CV9" s="453"/>
      <c r="CW9" s="453"/>
      <c r="CX9" s="453"/>
      <c r="CY9" s="453"/>
      <c r="CZ9" s="453"/>
      <c r="DA9" s="454"/>
      <c r="DB9" s="452">
        <v>20.399999999999999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44162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420410</v>
      </c>
      <c r="BO10" s="456"/>
      <c r="BP10" s="456"/>
      <c r="BQ10" s="456"/>
      <c r="BR10" s="456"/>
      <c r="BS10" s="456"/>
      <c r="BT10" s="456"/>
      <c r="BU10" s="457"/>
      <c r="BV10" s="455">
        <v>400410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3540</v>
      </c>
      <c r="BO11" s="456"/>
      <c r="BP11" s="456"/>
      <c r="BQ11" s="456"/>
      <c r="BR11" s="456"/>
      <c r="BS11" s="456"/>
      <c r="BT11" s="456"/>
      <c r="BU11" s="457"/>
      <c r="BV11" s="455">
        <v>13756</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38859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420000</v>
      </c>
      <c r="BO12" s="456"/>
      <c r="BP12" s="456"/>
      <c r="BQ12" s="456"/>
      <c r="BR12" s="456"/>
      <c r="BS12" s="456"/>
      <c r="BT12" s="456"/>
      <c r="BU12" s="457"/>
      <c r="BV12" s="455">
        <v>100000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38344</v>
      </c>
      <c r="S13" s="543"/>
      <c r="T13" s="543"/>
      <c r="U13" s="543"/>
      <c r="V13" s="544"/>
      <c r="W13" s="545" t="s">
        <v>131</v>
      </c>
      <c r="X13" s="441"/>
      <c r="Y13" s="441"/>
      <c r="Z13" s="441"/>
      <c r="AA13" s="441"/>
      <c r="AB13" s="442"/>
      <c r="AC13" s="408">
        <v>1013</v>
      </c>
      <c r="AD13" s="409"/>
      <c r="AE13" s="409"/>
      <c r="AF13" s="409"/>
      <c r="AG13" s="410"/>
      <c r="AH13" s="408">
        <v>1269</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-389258</v>
      </c>
      <c r="BO13" s="456"/>
      <c r="BP13" s="456"/>
      <c r="BQ13" s="456"/>
      <c r="BR13" s="456"/>
      <c r="BS13" s="456"/>
      <c r="BT13" s="456"/>
      <c r="BU13" s="457"/>
      <c r="BV13" s="455">
        <v>542921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12.4</v>
      </c>
      <c r="CU13" s="453"/>
      <c r="CV13" s="453"/>
      <c r="CW13" s="453"/>
      <c r="CX13" s="453"/>
      <c r="CY13" s="453"/>
      <c r="CZ13" s="453"/>
      <c r="DA13" s="454"/>
      <c r="DB13" s="452">
        <v>11.5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39772</v>
      </c>
      <c r="S14" s="543"/>
      <c r="T14" s="543"/>
      <c r="U14" s="543"/>
      <c r="V14" s="544"/>
      <c r="W14" s="546"/>
      <c r="X14" s="444"/>
      <c r="Y14" s="444"/>
      <c r="Z14" s="444"/>
      <c r="AA14" s="444"/>
      <c r="AB14" s="445"/>
      <c r="AC14" s="535">
        <v>5.0999999999999996</v>
      </c>
      <c r="AD14" s="536"/>
      <c r="AE14" s="536"/>
      <c r="AF14" s="536"/>
      <c r="AG14" s="537"/>
      <c r="AH14" s="535">
        <v>5.9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50.7</v>
      </c>
      <c r="CU14" s="553"/>
      <c r="CV14" s="553"/>
      <c r="CW14" s="553"/>
      <c r="CX14" s="553"/>
      <c r="CY14" s="553"/>
      <c r="CZ14" s="553"/>
      <c r="DA14" s="554"/>
      <c r="DB14" s="552">
        <v>65.2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39367</v>
      </c>
      <c r="S15" s="543"/>
      <c r="T15" s="543"/>
      <c r="U15" s="543"/>
      <c r="V15" s="544"/>
      <c r="W15" s="545" t="s">
        <v>137</v>
      </c>
      <c r="X15" s="441"/>
      <c r="Y15" s="441"/>
      <c r="Z15" s="441"/>
      <c r="AA15" s="441"/>
      <c r="AB15" s="442"/>
      <c r="AC15" s="408">
        <v>7105</v>
      </c>
      <c r="AD15" s="409"/>
      <c r="AE15" s="409"/>
      <c r="AF15" s="409"/>
      <c r="AG15" s="410"/>
      <c r="AH15" s="408">
        <v>7636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6926554</v>
      </c>
      <c r="BO15" s="485"/>
      <c r="BP15" s="485"/>
      <c r="BQ15" s="485"/>
      <c r="BR15" s="485"/>
      <c r="BS15" s="485"/>
      <c r="BT15" s="485"/>
      <c r="BU15" s="486"/>
      <c r="BV15" s="484">
        <v>6550828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35.6</v>
      </c>
      <c r="AD16" s="536"/>
      <c r="AE16" s="536"/>
      <c r="AF16" s="536"/>
      <c r="AG16" s="537"/>
      <c r="AH16" s="535">
        <v>35.6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14271143</v>
      </c>
      <c r="BO16" s="456"/>
      <c r="BP16" s="456"/>
      <c r="BQ16" s="456"/>
      <c r="BR16" s="456"/>
      <c r="BS16" s="456"/>
      <c r="BT16" s="456"/>
      <c r="BU16" s="457"/>
      <c r="BV16" s="455">
        <v>14087925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11825</v>
      </c>
      <c r="AD17" s="409"/>
      <c r="AE17" s="409"/>
      <c r="AF17" s="409"/>
      <c r="AG17" s="410"/>
      <c r="AH17" s="408">
        <v>12529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8802003</v>
      </c>
      <c r="BO17" s="456"/>
      <c r="BP17" s="456"/>
      <c r="BQ17" s="456"/>
      <c r="BR17" s="456"/>
      <c r="BS17" s="456"/>
      <c r="BT17" s="456"/>
      <c r="BU17" s="457"/>
      <c r="BV17" s="455">
        <v>8328745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746.24</v>
      </c>
      <c r="M18" s="508"/>
      <c r="N18" s="508"/>
      <c r="O18" s="508"/>
      <c r="P18" s="508"/>
      <c r="Q18" s="508"/>
      <c r="R18" s="509"/>
      <c r="S18" s="509"/>
      <c r="T18" s="509"/>
      <c r="U18" s="509"/>
      <c r="V18" s="510"/>
      <c r="W18" s="526"/>
      <c r="X18" s="527"/>
      <c r="Y18" s="527"/>
      <c r="Z18" s="527"/>
      <c r="AA18" s="527"/>
      <c r="AB18" s="551"/>
      <c r="AC18" s="425">
        <v>59.3</v>
      </c>
      <c r="AD18" s="426"/>
      <c r="AE18" s="426"/>
      <c r="AF18" s="426"/>
      <c r="AG18" s="511"/>
      <c r="AH18" s="425">
        <v>58.5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15827165</v>
      </c>
      <c r="BO18" s="456"/>
      <c r="BP18" s="456"/>
      <c r="BQ18" s="456"/>
      <c r="BR18" s="456"/>
      <c r="BS18" s="456"/>
      <c r="BT18" s="456"/>
      <c r="BU18" s="457"/>
      <c r="BV18" s="455">
        <v>15542089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22392584</v>
      </c>
      <c r="BO19" s="456"/>
      <c r="BP19" s="456"/>
      <c r="BQ19" s="456"/>
      <c r="BR19" s="456"/>
      <c r="BS19" s="456"/>
      <c r="BT19" s="456"/>
      <c r="BU19" s="457"/>
      <c r="BV19" s="455">
        <v>21597143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16442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35434256</v>
      </c>
      <c r="BO22" s="485"/>
      <c r="BP22" s="485"/>
      <c r="BQ22" s="485"/>
      <c r="BR22" s="485"/>
      <c r="BS22" s="485"/>
      <c r="BT22" s="485"/>
      <c r="BU22" s="486"/>
      <c r="BV22" s="484">
        <v>38330500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29301666</v>
      </c>
      <c r="BO23" s="456"/>
      <c r="BP23" s="456"/>
      <c r="BQ23" s="456"/>
      <c r="BR23" s="456"/>
      <c r="BS23" s="456"/>
      <c r="BT23" s="456"/>
      <c r="BU23" s="457"/>
      <c r="BV23" s="455">
        <v>31614177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8200</v>
      </c>
      <c r="R24" s="409"/>
      <c r="S24" s="409"/>
      <c r="T24" s="409"/>
      <c r="U24" s="409"/>
      <c r="V24" s="410"/>
      <c r="W24" s="498"/>
      <c r="X24" s="435"/>
      <c r="Y24" s="436"/>
      <c r="Z24" s="411" t="s">
        <v>162</v>
      </c>
      <c r="AA24" s="412"/>
      <c r="AB24" s="412"/>
      <c r="AC24" s="412"/>
      <c r="AD24" s="412"/>
      <c r="AE24" s="412"/>
      <c r="AF24" s="412"/>
      <c r="AG24" s="413"/>
      <c r="AH24" s="408">
        <v>425</v>
      </c>
      <c r="AI24" s="409"/>
      <c r="AJ24" s="409"/>
      <c r="AK24" s="409"/>
      <c r="AL24" s="410"/>
      <c r="AM24" s="408">
        <v>1335350</v>
      </c>
      <c r="AN24" s="409"/>
      <c r="AO24" s="409"/>
      <c r="AP24" s="409"/>
      <c r="AQ24" s="409"/>
      <c r="AR24" s="410"/>
      <c r="AS24" s="408">
        <v>3142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26251145</v>
      </c>
      <c r="BO24" s="456"/>
      <c r="BP24" s="456"/>
      <c r="BQ24" s="456"/>
      <c r="BR24" s="456"/>
      <c r="BS24" s="456"/>
      <c r="BT24" s="456"/>
      <c r="BU24" s="457"/>
      <c r="BV24" s="455">
        <v>28303654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6300</v>
      </c>
      <c r="R25" s="409"/>
      <c r="S25" s="409"/>
      <c r="T25" s="409"/>
      <c r="U25" s="409"/>
      <c r="V25" s="410"/>
      <c r="W25" s="498"/>
      <c r="X25" s="435"/>
      <c r="Y25" s="436"/>
      <c r="Z25" s="411" t="s">
        <v>165</v>
      </c>
      <c r="AA25" s="412"/>
      <c r="AB25" s="412"/>
      <c r="AC25" s="412"/>
      <c r="AD25" s="412"/>
      <c r="AE25" s="412"/>
      <c r="AF25" s="412"/>
      <c r="AG25" s="413"/>
      <c r="AH25" s="408">
        <v>89</v>
      </c>
      <c r="AI25" s="409"/>
      <c r="AJ25" s="409"/>
      <c r="AK25" s="409"/>
      <c r="AL25" s="410"/>
      <c r="AM25" s="408">
        <v>270293</v>
      </c>
      <c r="AN25" s="409"/>
      <c r="AO25" s="409"/>
      <c r="AP25" s="409"/>
      <c r="AQ25" s="409"/>
      <c r="AR25" s="410"/>
      <c r="AS25" s="408">
        <v>3037</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9054003</v>
      </c>
      <c r="BO25" s="485"/>
      <c r="BP25" s="485"/>
      <c r="BQ25" s="485"/>
      <c r="BR25" s="485"/>
      <c r="BS25" s="485"/>
      <c r="BT25" s="485"/>
      <c r="BU25" s="486"/>
      <c r="BV25" s="484">
        <v>7774695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5760</v>
      </c>
      <c r="R26" s="409"/>
      <c r="S26" s="409"/>
      <c r="T26" s="409"/>
      <c r="U26" s="409"/>
      <c r="V26" s="410"/>
      <c r="W26" s="498"/>
      <c r="X26" s="435"/>
      <c r="Y26" s="436"/>
      <c r="Z26" s="411" t="s">
        <v>168</v>
      </c>
      <c r="AA26" s="466"/>
      <c r="AB26" s="466"/>
      <c r="AC26" s="466"/>
      <c r="AD26" s="466"/>
      <c r="AE26" s="466"/>
      <c r="AF26" s="466"/>
      <c r="AG26" s="467"/>
      <c r="AH26" s="408">
        <v>10</v>
      </c>
      <c r="AI26" s="409"/>
      <c r="AJ26" s="409"/>
      <c r="AK26" s="409"/>
      <c r="AL26" s="410"/>
      <c r="AM26" s="408">
        <v>31450</v>
      </c>
      <c r="AN26" s="409"/>
      <c r="AO26" s="409"/>
      <c r="AP26" s="409"/>
      <c r="AQ26" s="409"/>
      <c r="AR26" s="410"/>
      <c r="AS26" s="408">
        <v>3145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3870</v>
      </c>
      <c r="R27" s="409"/>
      <c r="S27" s="409"/>
      <c r="T27" s="409"/>
      <c r="U27" s="409"/>
      <c r="V27" s="410"/>
      <c r="W27" s="498"/>
      <c r="X27" s="435"/>
      <c r="Y27" s="436"/>
      <c r="Z27" s="411" t="s">
        <v>171</v>
      </c>
      <c r="AA27" s="412"/>
      <c r="AB27" s="412"/>
      <c r="AC27" s="412"/>
      <c r="AD27" s="412"/>
      <c r="AE27" s="412"/>
      <c r="AF27" s="412"/>
      <c r="AG27" s="413"/>
      <c r="AH27" s="408">
        <v>12</v>
      </c>
      <c r="AI27" s="409"/>
      <c r="AJ27" s="409"/>
      <c r="AK27" s="409"/>
      <c r="AL27" s="410"/>
      <c r="AM27" s="408">
        <v>39968</v>
      </c>
      <c r="AN27" s="409"/>
      <c r="AO27" s="409"/>
      <c r="AP27" s="409"/>
      <c r="AQ27" s="409"/>
      <c r="AR27" s="410"/>
      <c r="AS27" s="408">
        <v>3331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670000</v>
      </c>
      <c r="BO27" s="490"/>
      <c r="BP27" s="490"/>
      <c r="BQ27" s="490"/>
      <c r="BR27" s="490"/>
      <c r="BS27" s="490"/>
      <c r="BT27" s="490"/>
      <c r="BU27" s="491"/>
      <c r="BV27" s="489">
        <v>750000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3190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1911797</v>
      </c>
      <c r="BO28" s="485"/>
      <c r="BP28" s="485"/>
      <c r="BQ28" s="485"/>
      <c r="BR28" s="485"/>
      <c r="BS28" s="485"/>
      <c r="BT28" s="485"/>
      <c r="BU28" s="486"/>
      <c r="BV28" s="484">
        <v>1911387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16</v>
      </c>
      <c r="M29" s="409"/>
      <c r="N29" s="409"/>
      <c r="O29" s="409"/>
      <c r="P29" s="410"/>
      <c r="Q29" s="408">
        <v>3000</v>
      </c>
      <c r="R29" s="409"/>
      <c r="S29" s="409"/>
      <c r="T29" s="409"/>
      <c r="U29" s="409"/>
      <c r="V29" s="410"/>
      <c r="W29" s="499"/>
      <c r="X29" s="500"/>
      <c r="Y29" s="501"/>
      <c r="Z29" s="411" t="s">
        <v>177</v>
      </c>
      <c r="AA29" s="412"/>
      <c r="AB29" s="412"/>
      <c r="AC29" s="412"/>
      <c r="AD29" s="412"/>
      <c r="AE29" s="412"/>
      <c r="AF29" s="412"/>
      <c r="AG29" s="413"/>
      <c r="AH29" s="408">
        <v>437</v>
      </c>
      <c r="AI29" s="409"/>
      <c r="AJ29" s="409"/>
      <c r="AK29" s="409"/>
      <c r="AL29" s="410"/>
      <c r="AM29" s="408">
        <v>1375318</v>
      </c>
      <c r="AN29" s="409"/>
      <c r="AO29" s="409"/>
      <c r="AP29" s="409"/>
      <c r="AQ29" s="409"/>
      <c r="AR29" s="410"/>
      <c r="AS29" s="408">
        <v>3147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1782182</v>
      </c>
      <c r="BO29" s="456"/>
      <c r="BP29" s="456"/>
      <c r="BQ29" s="456"/>
      <c r="BR29" s="456"/>
      <c r="BS29" s="456"/>
      <c r="BT29" s="456"/>
      <c r="BU29" s="457"/>
      <c r="BV29" s="455">
        <v>1712702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93.4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5087316</v>
      </c>
      <c r="BO30" s="490"/>
      <c r="BP30" s="490"/>
      <c r="BQ30" s="490"/>
      <c r="BR30" s="490"/>
      <c r="BS30" s="490"/>
      <c r="BT30" s="490"/>
      <c r="BU30" s="491"/>
      <c r="BV30" s="489">
        <v>4914584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ガス事業会計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新潟県市町村総合事務組合
（一般会計)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糸魚川タウンセンター株式会社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有線テレビ事業特別会計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国民健康保険診療所特別会計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新潟県市町村総合事務組合
（職員退職手当支給事業特別会計）</v>
      </c>
      <c r="BZ35" s="404"/>
      <c r="CA35" s="404"/>
      <c r="CB35" s="404"/>
      <c r="CC35" s="404"/>
      <c r="CD35" s="404"/>
      <c r="CE35" s="404"/>
      <c r="CF35" s="404"/>
      <c r="CG35" s="404"/>
      <c r="CH35" s="404"/>
      <c r="CI35" s="404"/>
      <c r="CJ35" s="404"/>
      <c r="CK35" s="404"/>
      <c r="CL35" s="404"/>
      <c r="CM35" s="404"/>
      <c r="CN35" s="181"/>
      <c r="CO35" s="403">
        <f t="shared" ref="CO35:CO43" si="3">IF(CQ35="","",CO34+1)</f>
        <v>21</v>
      </c>
      <c r="CP35" s="403"/>
      <c r="CQ35" s="404" t="str">
        <f>IF('各会計、関係団体の財政状況及び健全化判断比率'!BS8="","",'各会計、関係団体の財政状況及び健全化判断比率'!BS8)</f>
        <v>株式会社能生町観光物産センター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簡易水道事業会計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新潟県市町村総合事務組合
（消防団員等公務災害補償事業特別会計）</v>
      </c>
      <c r="BZ36" s="404"/>
      <c r="CA36" s="404"/>
      <c r="CB36" s="404"/>
      <c r="CC36" s="404"/>
      <c r="CD36" s="404"/>
      <c r="CE36" s="404"/>
      <c r="CF36" s="404"/>
      <c r="CG36" s="404"/>
      <c r="CH36" s="404"/>
      <c r="CI36" s="404"/>
      <c r="CJ36" s="404"/>
      <c r="CK36" s="404"/>
      <c r="CL36" s="404"/>
      <c r="CM36" s="404"/>
      <c r="CN36" s="181"/>
      <c r="CO36" s="403">
        <f t="shared" si="3"/>
        <v>22</v>
      </c>
      <c r="CP36" s="403"/>
      <c r="CQ36" s="404" t="str">
        <f>IF('各会計、関係団体の財政状況及び健全化判断比率'!BS9="","",'各会計、関係団体の財政状況及び健全化判断比率'!BS9)</f>
        <v>火打山麓振興株式会社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f t="shared" si="0"/>
        <v>10</v>
      </c>
      <c r="AN37" s="403"/>
      <c r="AO37" s="404" t="str">
        <f>IF('各会計、関係団体の財政状況及び健全化判断比率'!B35="","",'各会計、関係団体の財政状況及び健全化判断比率'!B35)</f>
        <v>下水道事業会計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新潟県市町村総合事務組合
（消防賞じゅつ金等支給事業特別会計）</v>
      </c>
      <c r="BZ37" s="404"/>
      <c r="CA37" s="404"/>
      <c r="CB37" s="404"/>
      <c r="CC37" s="404"/>
      <c r="CD37" s="404"/>
      <c r="CE37" s="404"/>
      <c r="CF37" s="404"/>
      <c r="CG37" s="404"/>
      <c r="CH37" s="404"/>
      <c r="CI37" s="404"/>
      <c r="CJ37" s="404"/>
      <c r="CK37" s="404"/>
      <c r="CL37" s="404"/>
      <c r="CM37" s="404"/>
      <c r="CN37" s="181"/>
      <c r="CO37" s="403">
        <f t="shared" si="3"/>
        <v>23</v>
      </c>
      <c r="CP37" s="403"/>
      <c r="CQ37" s="404" t="str">
        <f>IF('各会計、関係団体の財政状況及び健全化判断比率'!BS10="","",'各会計、関係団体の財政状況及び健全化判断比率'!BS10)</f>
        <v>糸魚川市土地開発公社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新潟県市町村総合事務組合
（非常勤職員公務災害補償等事業特別会計）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16</v>
      </c>
      <c r="BX39" s="403"/>
      <c r="BY39" s="404" t="str">
        <f>IF('各会計、関係団体の財政状況及び健全化判断比率'!B73="","",'各会計、関係団体の財政状況及び健全化判断比率'!B73)</f>
        <v>新潟県市町村総合事務組合
（交通災害共済事業特別会計）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17</v>
      </c>
      <c r="BX40" s="403"/>
      <c r="BY40" s="404" t="str">
        <f>IF('各会計、関係団体の財政状況及び健全化判断比率'!B74="","",'各会計、関係団体の財政状況及び健全化判断比率'!B74)</f>
        <v>新潟県後期高齢者医療広域連合
（一般会計）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18</v>
      </c>
      <c r="BX41" s="403"/>
      <c r="BY41" s="404" t="str">
        <f>IF('各会計、関係団体の財政状況及び健全化判断比率'!B75="","",'各会計、関係団体の財政状況及び健全化判断比率'!B75)</f>
        <v>新潟県後期高齢者医療広域連合
（後期高齢者医療特別会計）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19</v>
      </c>
      <c r="BX42" s="403"/>
      <c r="BY42" s="404" t="str">
        <f>IF('各会計、関係団体の財政状況及び健全化判断比率'!B76="","",'各会計、関係団体の財政状況及び健全化判断比率'!B76)</f>
        <v>上越広域伝染病院組合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WAk0qMLeYfp2jtjIJYXPWM1U/6G4lh1suzBS5lpYS+RGsFVDIfRU1OJRb1lNkEfz1xaSGJPAYrg7lQmxIv2zsw==" saltValue="Pe+mp7vxuG5emt3aoJyo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8" t="s">
        <v>535</v>
      </c>
      <c r="D34" s="1188"/>
      <c r="E34" s="1189"/>
      <c r="F34" s="32">
        <v>6.53</v>
      </c>
      <c r="G34" s="33">
        <v>8.4700000000000006</v>
      </c>
      <c r="H34" s="33">
        <v>11.7</v>
      </c>
      <c r="I34" s="33">
        <v>13.6</v>
      </c>
      <c r="J34" s="34">
        <v>11.07</v>
      </c>
      <c r="K34" s="22"/>
      <c r="L34" s="22"/>
      <c r="M34" s="22"/>
      <c r="N34" s="22"/>
      <c r="O34" s="22"/>
      <c r="P34" s="22"/>
    </row>
    <row r="35" spans="1:16" ht="39" customHeight="1" x14ac:dyDescent="0.2">
      <c r="A35" s="22"/>
      <c r="B35" s="35"/>
      <c r="C35" s="1182" t="s">
        <v>536</v>
      </c>
      <c r="D35" s="1183"/>
      <c r="E35" s="1184"/>
      <c r="F35" s="36">
        <v>7.16</v>
      </c>
      <c r="G35" s="37">
        <v>7.95</v>
      </c>
      <c r="H35" s="37">
        <v>7.63</v>
      </c>
      <c r="I35" s="37">
        <v>7.73</v>
      </c>
      <c r="J35" s="38">
        <v>7.26</v>
      </c>
      <c r="K35" s="22"/>
      <c r="L35" s="22"/>
      <c r="M35" s="22"/>
      <c r="N35" s="22"/>
      <c r="O35" s="22"/>
      <c r="P35" s="22"/>
    </row>
    <row r="36" spans="1:16" ht="39" customHeight="1" x14ac:dyDescent="0.2">
      <c r="A36" s="22"/>
      <c r="B36" s="35"/>
      <c r="C36" s="1182" t="s">
        <v>537</v>
      </c>
      <c r="D36" s="1183"/>
      <c r="E36" s="1184"/>
      <c r="F36" s="36">
        <v>3.66</v>
      </c>
      <c r="G36" s="37">
        <v>4.1100000000000003</v>
      </c>
      <c r="H36" s="37">
        <v>3.82</v>
      </c>
      <c r="I36" s="37">
        <v>3.72</v>
      </c>
      <c r="J36" s="38">
        <v>3.96</v>
      </c>
      <c r="K36" s="22"/>
      <c r="L36" s="22"/>
      <c r="M36" s="22"/>
      <c r="N36" s="22"/>
      <c r="O36" s="22"/>
      <c r="P36" s="22"/>
    </row>
    <row r="37" spans="1:16" ht="39" customHeight="1" x14ac:dyDescent="0.2">
      <c r="A37" s="22"/>
      <c r="B37" s="35"/>
      <c r="C37" s="1182" t="s">
        <v>538</v>
      </c>
      <c r="D37" s="1183"/>
      <c r="E37" s="1184"/>
      <c r="F37" s="36">
        <v>4.5</v>
      </c>
      <c r="G37" s="37">
        <v>4.04</v>
      </c>
      <c r="H37" s="37">
        <v>3.97</v>
      </c>
      <c r="I37" s="37">
        <v>3.86</v>
      </c>
      <c r="J37" s="38">
        <v>2.33</v>
      </c>
      <c r="K37" s="22"/>
      <c r="L37" s="22"/>
      <c r="M37" s="22"/>
      <c r="N37" s="22"/>
      <c r="O37" s="22"/>
      <c r="P37" s="22"/>
    </row>
    <row r="38" spans="1:16" ht="39" customHeight="1" x14ac:dyDescent="0.2">
      <c r="A38" s="22"/>
      <c r="B38" s="35"/>
      <c r="C38" s="1182" t="s">
        <v>539</v>
      </c>
      <c r="D38" s="1183"/>
      <c r="E38" s="1184"/>
      <c r="F38" s="36">
        <v>1.17</v>
      </c>
      <c r="G38" s="37">
        <v>0.81</v>
      </c>
      <c r="H38" s="37">
        <v>1.47</v>
      </c>
      <c r="I38" s="37">
        <v>2</v>
      </c>
      <c r="J38" s="38">
        <v>1.62</v>
      </c>
      <c r="K38" s="22"/>
      <c r="L38" s="22"/>
      <c r="M38" s="22"/>
      <c r="N38" s="22"/>
      <c r="O38" s="22"/>
      <c r="P38" s="22"/>
    </row>
    <row r="39" spans="1:16" ht="39" customHeight="1" x14ac:dyDescent="0.2">
      <c r="A39" s="22"/>
      <c r="B39" s="35"/>
      <c r="C39" s="1182" t="s">
        <v>540</v>
      </c>
      <c r="D39" s="1183"/>
      <c r="E39" s="1184"/>
      <c r="F39" s="36">
        <v>0.39</v>
      </c>
      <c r="G39" s="37">
        <v>0.74</v>
      </c>
      <c r="H39" s="37">
        <v>0.87</v>
      </c>
      <c r="I39" s="37">
        <v>0.84</v>
      </c>
      <c r="J39" s="38">
        <v>0.64</v>
      </c>
      <c r="K39" s="22"/>
      <c r="L39" s="22"/>
      <c r="M39" s="22"/>
      <c r="N39" s="22"/>
      <c r="O39" s="22"/>
      <c r="P39" s="22"/>
    </row>
    <row r="40" spans="1:16" ht="39" customHeight="1" x14ac:dyDescent="0.2">
      <c r="A40" s="22"/>
      <c r="B40" s="35"/>
      <c r="C40" s="1182" t="s">
        <v>541</v>
      </c>
      <c r="D40" s="1183"/>
      <c r="E40" s="1184"/>
      <c r="F40" s="36">
        <v>7.0000000000000007E-2</v>
      </c>
      <c r="G40" s="37">
        <v>0.21</v>
      </c>
      <c r="H40" s="37">
        <v>0.38</v>
      </c>
      <c r="I40" s="37">
        <v>0.31</v>
      </c>
      <c r="J40" s="38">
        <v>0.39</v>
      </c>
      <c r="K40" s="22"/>
      <c r="L40" s="22"/>
      <c r="M40" s="22"/>
      <c r="N40" s="22"/>
      <c r="O40" s="22"/>
      <c r="P40" s="22"/>
    </row>
    <row r="41" spans="1:16" ht="39" customHeight="1" x14ac:dyDescent="0.2">
      <c r="A41" s="22"/>
      <c r="B41" s="35"/>
      <c r="C41" s="1182" t="s">
        <v>542</v>
      </c>
      <c r="D41" s="1183"/>
      <c r="E41" s="1184"/>
      <c r="F41" s="36">
        <v>0.04</v>
      </c>
      <c r="G41" s="37">
        <v>0.04</v>
      </c>
      <c r="H41" s="37">
        <v>0.04</v>
      </c>
      <c r="I41" s="37">
        <v>0.03</v>
      </c>
      <c r="J41" s="38">
        <v>0.06</v>
      </c>
      <c r="K41" s="22"/>
      <c r="L41" s="22"/>
      <c r="M41" s="22"/>
      <c r="N41" s="22"/>
      <c r="O41" s="22"/>
      <c r="P41" s="22"/>
    </row>
    <row r="42" spans="1:16" ht="39" customHeight="1" x14ac:dyDescent="0.2">
      <c r="A42" s="22"/>
      <c r="B42" s="39"/>
      <c r="C42" s="1182" t="s">
        <v>543</v>
      </c>
      <c r="D42" s="1183"/>
      <c r="E42" s="1184"/>
      <c r="F42" s="36" t="s">
        <v>489</v>
      </c>
      <c r="G42" s="37" t="s">
        <v>489</v>
      </c>
      <c r="H42" s="37" t="s">
        <v>489</v>
      </c>
      <c r="I42" s="37" t="s">
        <v>489</v>
      </c>
      <c r="J42" s="38" t="s">
        <v>489</v>
      </c>
      <c r="K42" s="22"/>
      <c r="L42" s="22"/>
      <c r="M42" s="22"/>
      <c r="N42" s="22"/>
      <c r="O42" s="22"/>
      <c r="P42" s="22"/>
    </row>
    <row r="43" spans="1:16" ht="39" customHeight="1" thickBot="1" x14ac:dyDescent="0.25">
      <c r="A43" s="22"/>
      <c r="B43" s="40"/>
      <c r="C43" s="1185" t="s">
        <v>544</v>
      </c>
      <c r="D43" s="1186"/>
      <c r="E43" s="1187"/>
      <c r="F43" s="41">
        <v>0.06</v>
      </c>
      <c r="G43" s="42">
        <v>0.05</v>
      </c>
      <c r="H43" s="42">
        <v>0.05</v>
      </c>
      <c r="I43" s="42">
        <v>0.08</v>
      </c>
      <c r="J43" s="43">
        <v>0.03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sm1tGTZ4X3uMXI5MnhFJc2NWKCu8hik9zIT3NLDMaP2xjW3+wqwix8HNMdMqS31NgZgszWavxaeRXQC70eyLg==" saltValue="djXFCGRNmToM9MPJ3wuK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213" t="s">
        <v>9</v>
      </c>
      <c r="C45" s="1214"/>
      <c r="D45" s="58"/>
      <c r="E45" s="1219" t="s">
        <v>10</v>
      </c>
      <c r="F45" s="1219"/>
      <c r="G45" s="1219"/>
      <c r="H45" s="1219"/>
      <c r="I45" s="1219"/>
      <c r="J45" s="1220"/>
      <c r="K45" s="59">
        <v>4083</v>
      </c>
      <c r="L45" s="60">
        <v>3974</v>
      </c>
      <c r="M45" s="60">
        <v>3920</v>
      </c>
      <c r="N45" s="60">
        <v>4450</v>
      </c>
      <c r="O45" s="61">
        <v>4510</v>
      </c>
      <c r="P45" s="48"/>
      <c r="Q45" s="48"/>
      <c r="R45" s="48"/>
      <c r="S45" s="48"/>
      <c r="T45" s="48"/>
      <c r="U45" s="48"/>
    </row>
    <row r="46" spans="1:21" ht="30.75" customHeight="1" x14ac:dyDescent="0.2">
      <c r="A46" s="48"/>
      <c r="B46" s="1215"/>
      <c r="C46" s="1216"/>
      <c r="D46" s="62"/>
      <c r="E46" s="1192" t="s">
        <v>11</v>
      </c>
      <c r="F46" s="1192"/>
      <c r="G46" s="1192"/>
      <c r="H46" s="1192"/>
      <c r="I46" s="1192"/>
      <c r="J46" s="1193"/>
      <c r="K46" s="63" t="s">
        <v>489</v>
      </c>
      <c r="L46" s="64" t="s">
        <v>489</v>
      </c>
      <c r="M46" s="64" t="s">
        <v>489</v>
      </c>
      <c r="N46" s="64" t="s">
        <v>489</v>
      </c>
      <c r="O46" s="65" t="s">
        <v>489</v>
      </c>
      <c r="P46" s="48"/>
      <c r="Q46" s="48"/>
      <c r="R46" s="48"/>
      <c r="S46" s="48"/>
      <c r="T46" s="48"/>
      <c r="U46" s="48"/>
    </row>
    <row r="47" spans="1:21" ht="30.75" customHeight="1" x14ac:dyDescent="0.2">
      <c r="A47" s="48"/>
      <c r="B47" s="1215"/>
      <c r="C47" s="1216"/>
      <c r="D47" s="62"/>
      <c r="E47" s="1192" t="s">
        <v>12</v>
      </c>
      <c r="F47" s="1192"/>
      <c r="G47" s="1192"/>
      <c r="H47" s="1192"/>
      <c r="I47" s="1192"/>
      <c r="J47" s="1193"/>
      <c r="K47" s="63" t="s">
        <v>489</v>
      </c>
      <c r="L47" s="64" t="s">
        <v>489</v>
      </c>
      <c r="M47" s="64" t="s">
        <v>489</v>
      </c>
      <c r="N47" s="64" t="s">
        <v>489</v>
      </c>
      <c r="O47" s="65" t="s">
        <v>489</v>
      </c>
      <c r="P47" s="48"/>
      <c r="Q47" s="48"/>
      <c r="R47" s="48"/>
      <c r="S47" s="48"/>
      <c r="T47" s="48"/>
      <c r="U47" s="48"/>
    </row>
    <row r="48" spans="1:21" ht="30.75" customHeight="1" x14ac:dyDescent="0.2">
      <c r="A48" s="48"/>
      <c r="B48" s="1215"/>
      <c r="C48" s="1216"/>
      <c r="D48" s="62"/>
      <c r="E48" s="1192" t="s">
        <v>13</v>
      </c>
      <c r="F48" s="1192"/>
      <c r="G48" s="1192"/>
      <c r="H48" s="1192"/>
      <c r="I48" s="1192"/>
      <c r="J48" s="1193"/>
      <c r="K48" s="63">
        <v>1109</v>
      </c>
      <c r="L48" s="64">
        <v>1070</v>
      </c>
      <c r="M48" s="64">
        <v>998</v>
      </c>
      <c r="N48" s="64">
        <v>960</v>
      </c>
      <c r="O48" s="65">
        <v>969</v>
      </c>
      <c r="P48" s="48"/>
      <c r="Q48" s="48"/>
      <c r="R48" s="48"/>
      <c r="S48" s="48"/>
      <c r="T48" s="48"/>
      <c r="U48" s="48"/>
    </row>
    <row r="49" spans="1:21" ht="30.75" customHeight="1" x14ac:dyDescent="0.2">
      <c r="A49" s="48"/>
      <c r="B49" s="1215"/>
      <c r="C49" s="1216"/>
      <c r="D49" s="62"/>
      <c r="E49" s="1192" t="s">
        <v>14</v>
      </c>
      <c r="F49" s="1192"/>
      <c r="G49" s="1192"/>
      <c r="H49" s="1192"/>
      <c r="I49" s="1192"/>
      <c r="J49" s="1193"/>
      <c r="K49" s="63">
        <v>6</v>
      </c>
      <c r="L49" s="64" t="s">
        <v>489</v>
      </c>
      <c r="M49" s="64" t="s">
        <v>489</v>
      </c>
      <c r="N49" s="64" t="s">
        <v>489</v>
      </c>
      <c r="O49" s="65" t="s">
        <v>489</v>
      </c>
      <c r="P49" s="48"/>
      <c r="Q49" s="48"/>
      <c r="R49" s="48"/>
      <c r="S49" s="48"/>
      <c r="T49" s="48"/>
      <c r="U49" s="48"/>
    </row>
    <row r="50" spans="1:21" ht="30.75" customHeight="1" x14ac:dyDescent="0.2">
      <c r="A50" s="48"/>
      <c r="B50" s="1215"/>
      <c r="C50" s="1216"/>
      <c r="D50" s="62"/>
      <c r="E50" s="1192" t="s">
        <v>15</v>
      </c>
      <c r="F50" s="1192"/>
      <c r="G50" s="1192"/>
      <c r="H50" s="1192"/>
      <c r="I50" s="1192"/>
      <c r="J50" s="1193"/>
      <c r="K50" s="63">
        <v>11</v>
      </c>
      <c r="L50" s="64" t="s">
        <v>489</v>
      </c>
      <c r="M50" s="64" t="s">
        <v>489</v>
      </c>
      <c r="N50" s="64" t="s">
        <v>489</v>
      </c>
      <c r="O50" s="65" t="s">
        <v>489</v>
      </c>
      <c r="P50" s="48"/>
      <c r="Q50" s="48"/>
      <c r="R50" s="48"/>
      <c r="S50" s="48"/>
      <c r="T50" s="48"/>
      <c r="U50" s="48"/>
    </row>
    <row r="51" spans="1:21" ht="30.75" customHeight="1" x14ac:dyDescent="0.2">
      <c r="A51" s="48"/>
      <c r="B51" s="1217"/>
      <c r="C51" s="1218"/>
      <c r="D51" s="66"/>
      <c r="E51" s="1192" t="s">
        <v>16</v>
      </c>
      <c r="F51" s="1192"/>
      <c r="G51" s="1192"/>
      <c r="H51" s="1192"/>
      <c r="I51" s="1192"/>
      <c r="J51" s="1193"/>
      <c r="K51" s="63">
        <v>0</v>
      </c>
      <c r="L51" s="64" t="s">
        <v>489</v>
      </c>
      <c r="M51" s="64" t="s">
        <v>489</v>
      </c>
      <c r="N51" s="64" t="s">
        <v>489</v>
      </c>
      <c r="O51" s="65" t="s">
        <v>489</v>
      </c>
      <c r="P51" s="48"/>
      <c r="Q51" s="48"/>
      <c r="R51" s="48"/>
      <c r="S51" s="48"/>
      <c r="T51" s="48"/>
      <c r="U51" s="48"/>
    </row>
    <row r="52" spans="1:21" ht="30.75" customHeight="1" x14ac:dyDescent="0.2">
      <c r="A52" s="48"/>
      <c r="B52" s="1190" t="s">
        <v>17</v>
      </c>
      <c r="C52" s="1191"/>
      <c r="D52" s="66"/>
      <c r="E52" s="1192" t="s">
        <v>18</v>
      </c>
      <c r="F52" s="1192"/>
      <c r="G52" s="1192"/>
      <c r="H52" s="1192"/>
      <c r="I52" s="1192"/>
      <c r="J52" s="1193"/>
      <c r="K52" s="63">
        <v>3797</v>
      </c>
      <c r="L52" s="64">
        <v>3632</v>
      </c>
      <c r="M52" s="64">
        <v>3522</v>
      </c>
      <c r="N52" s="64">
        <v>3789</v>
      </c>
      <c r="O52" s="65">
        <v>3736</v>
      </c>
      <c r="P52" s="48"/>
      <c r="Q52" s="48"/>
      <c r="R52" s="48"/>
      <c r="S52" s="48"/>
      <c r="T52" s="48"/>
      <c r="U52" s="48"/>
    </row>
    <row r="53" spans="1:21" ht="30.75" customHeight="1" thickBot="1" x14ac:dyDescent="0.25">
      <c r="A53" s="48"/>
      <c r="B53" s="1194" t="s">
        <v>19</v>
      </c>
      <c r="C53" s="1195"/>
      <c r="D53" s="67"/>
      <c r="E53" s="1196" t="s">
        <v>20</v>
      </c>
      <c r="F53" s="1196"/>
      <c r="G53" s="1196"/>
      <c r="H53" s="1196"/>
      <c r="I53" s="1196"/>
      <c r="J53" s="1197"/>
      <c r="K53" s="68">
        <v>1412</v>
      </c>
      <c r="L53" s="69">
        <v>1412</v>
      </c>
      <c r="M53" s="69">
        <v>1396</v>
      </c>
      <c r="N53" s="69">
        <v>1621</v>
      </c>
      <c r="O53" s="70">
        <v>1743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98" t="s">
        <v>24</v>
      </c>
      <c r="C58" s="1199"/>
      <c r="D58" s="1204" t="s">
        <v>25</v>
      </c>
      <c r="E58" s="1205"/>
      <c r="F58" s="1205"/>
      <c r="G58" s="1205"/>
      <c r="H58" s="1205"/>
      <c r="I58" s="1205"/>
      <c r="J58" s="1206"/>
      <c r="K58" s="83"/>
      <c r="L58" s="84"/>
      <c r="M58" s="84"/>
      <c r="N58" s="84"/>
      <c r="O58" s="85"/>
    </row>
    <row r="59" spans="1:21" ht="31.5" customHeight="1" x14ac:dyDescent="0.2">
      <c r="B59" s="1200"/>
      <c r="C59" s="1201"/>
      <c r="D59" s="1207" t="s">
        <v>26</v>
      </c>
      <c r="E59" s="1208"/>
      <c r="F59" s="1208"/>
      <c r="G59" s="1208"/>
      <c r="H59" s="1208"/>
      <c r="I59" s="1208"/>
      <c r="J59" s="1209"/>
      <c r="K59" s="86"/>
      <c r="L59" s="87"/>
      <c r="M59" s="87"/>
      <c r="N59" s="87"/>
      <c r="O59" s="88"/>
    </row>
    <row r="60" spans="1:21" ht="31.5" customHeight="1" thickBot="1" x14ac:dyDescent="0.25">
      <c r="B60" s="1202"/>
      <c r="C60" s="1203"/>
      <c r="D60" s="1210" t="s">
        <v>27</v>
      </c>
      <c r="E60" s="1211"/>
      <c r="F60" s="1211"/>
      <c r="G60" s="1211"/>
      <c r="H60" s="1211"/>
      <c r="I60" s="1211"/>
      <c r="J60" s="121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f2+6mrcCbtI62rA2O81079VEhYF0PuNNAIWdiCttL/wU5/7igZFVh6WSFu3xShl+0LbI9qWDUbhiaLJt2O2Mg==" saltValue="xYOMmWThrMkTUfC+tlFp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33" t="s">
        <v>30</v>
      </c>
      <c r="C41" s="1234"/>
      <c r="D41" s="105"/>
      <c r="E41" s="1235" t="s">
        <v>31</v>
      </c>
      <c r="F41" s="1235"/>
      <c r="G41" s="1235"/>
      <c r="H41" s="1236"/>
      <c r="I41" s="355">
        <v>42419</v>
      </c>
      <c r="J41" s="356">
        <v>42148</v>
      </c>
      <c r="K41" s="356">
        <v>40810</v>
      </c>
      <c r="L41" s="356">
        <v>38331</v>
      </c>
      <c r="M41" s="357">
        <v>35434</v>
      </c>
    </row>
    <row r="42" spans="2:13" ht="27.75" customHeight="1" x14ac:dyDescent="0.2">
      <c r="B42" s="1223"/>
      <c r="C42" s="1224"/>
      <c r="D42" s="106"/>
      <c r="E42" s="1227" t="s">
        <v>32</v>
      </c>
      <c r="F42" s="1227"/>
      <c r="G42" s="1227"/>
      <c r="H42" s="1228"/>
      <c r="I42" s="358" t="s">
        <v>489</v>
      </c>
      <c r="J42" s="359" t="s">
        <v>489</v>
      </c>
      <c r="K42" s="359" t="s">
        <v>489</v>
      </c>
      <c r="L42" s="359" t="s">
        <v>489</v>
      </c>
      <c r="M42" s="360" t="s">
        <v>489</v>
      </c>
    </row>
    <row r="43" spans="2:13" ht="27.75" customHeight="1" x14ac:dyDescent="0.2">
      <c r="B43" s="1223"/>
      <c r="C43" s="1224"/>
      <c r="D43" s="106"/>
      <c r="E43" s="1227" t="s">
        <v>33</v>
      </c>
      <c r="F43" s="1227"/>
      <c r="G43" s="1227"/>
      <c r="H43" s="1228"/>
      <c r="I43" s="358">
        <v>11941</v>
      </c>
      <c r="J43" s="359">
        <v>11145</v>
      </c>
      <c r="K43" s="359">
        <v>10782</v>
      </c>
      <c r="L43" s="359">
        <v>10163</v>
      </c>
      <c r="M43" s="360">
        <v>9608</v>
      </c>
    </row>
    <row r="44" spans="2:13" ht="27.75" customHeight="1" x14ac:dyDescent="0.2">
      <c r="B44" s="1223"/>
      <c r="C44" s="1224"/>
      <c r="D44" s="106"/>
      <c r="E44" s="1227" t="s">
        <v>34</v>
      </c>
      <c r="F44" s="1227"/>
      <c r="G44" s="1227"/>
      <c r="H44" s="1228"/>
      <c r="I44" s="358" t="s">
        <v>489</v>
      </c>
      <c r="J44" s="359" t="s">
        <v>489</v>
      </c>
      <c r="K44" s="359" t="s">
        <v>489</v>
      </c>
      <c r="L44" s="359" t="s">
        <v>489</v>
      </c>
      <c r="M44" s="360" t="s">
        <v>489</v>
      </c>
    </row>
    <row r="45" spans="2:13" ht="27.75" customHeight="1" x14ac:dyDescent="0.2">
      <c r="B45" s="1223"/>
      <c r="C45" s="1224"/>
      <c r="D45" s="106"/>
      <c r="E45" s="1227" t="s">
        <v>35</v>
      </c>
      <c r="F45" s="1227"/>
      <c r="G45" s="1227"/>
      <c r="H45" s="1228"/>
      <c r="I45" s="358">
        <v>3913</v>
      </c>
      <c r="J45" s="359">
        <v>3926</v>
      </c>
      <c r="K45" s="359">
        <v>3977</v>
      </c>
      <c r="L45" s="359">
        <v>4020</v>
      </c>
      <c r="M45" s="360">
        <v>4082</v>
      </c>
    </row>
    <row r="46" spans="2:13" ht="27.75" customHeight="1" x14ac:dyDescent="0.2">
      <c r="B46" s="1223"/>
      <c r="C46" s="1224"/>
      <c r="D46" s="107"/>
      <c r="E46" s="1227" t="s">
        <v>36</v>
      </c>
      <c r="F46" s="1227"/>
      <c r="G46" s="1227"/>
      <c r="H46" s="1228"/>
      <c r="I46" s="358" t="s">
        <v>489</v>
      </c>
      <c r="J46" s="359" t="s">
        <v>489</v>
      </c>
      <c r="K46" s="359" t="s">
        <v>489</v>
      </c>
      <c r="L46" s="359" t="s">
        <v>489</v>
      </c>
      <c r="M46" s="360" t="s">
        <v>489</v>
      </c>
    </row>
    <row r="47" spans="2:13" ht="27.75" customHeight="1" x14ac:dyDescent="0.2">
      <c r="B47" s="1223"/>
      <c r="C47" s="1224"/>
      <c r="D47" s="108"/>
      <c r="E47" s="1237" t="s">
        <v>37</v>
      </c>
      <c r="F47" s="1238"/>
      <c r="G47" s="1238"/>
      <c r="H47" s="1239"/>
      <c r="I47" s="358" t="s">
        <v>489</v>
      </c>
      <c r="J47" s="359" t="s">
        <v>489</v>
      </c>
      <c r="K47" s="359" t="s">
        <v>489</v>
      </c>
      <c r="L47" s="359" t="s">
        <v>489</v>
      </c>
      <c r="M47" s="360" t="s">
        <v>489</v>
      </c>
    </row>
    <row r="48" spans="2:13" ht="27.75" customHeight="1" x14ac:dyDescent="0.2">
      <c r="B48" s="1223"/>
      <c r="C48" s="1224"/>
      <c r="D48" s="106"/>
      <c r="E48" s="1227" t="s">
        <v>38</v>
      </c>
      <c r="F48" s="1227"/>
      <c r="G48" s="1227"/>
      <c r="H48" s="1228"/>
      <c r="I48" s="358" t="s">
        <v>489</v>
      </c>
      <c r="J48" s="359" t="s">
        <v>489</v>
      </c>
      <c r="K48" s="359" t="s">
        <v>489</v>
      </c>
      <c r="L48" s="359" t="s">
        <v>489</v>
      </c>
      <c r="M48" s="360" t="s">
        <v>489</v>
      </c>
    </row>
    <row r="49" spans="2:13" ht="27.75" customHeight="1" x14ac:dyDescent="0.2">
      <c r="B49" s="1225"/>
      <c r="C49" s="1226"/>
      <c r="D49" s="106"/>
      <c r="E49" s="1227" t="s">
        <v>39</v>
      </c>
      <c r="F49" s="1227"/>
      <c r="G49" s="1227"/>
      <c r="H49" s="1228"/>
      <c r="I49" s="358" t="s">
        <v>489</v>
      </c>
      <c r="J49" s="359" t="s">
        <v>489</v>
      </c>
      <c r="K49" s="359" t="s">
        <v>489</v>
      </c>
      <c r="L49" s="359" t="s">
        <v>489</v>
      </c>
      <c r="M49" s="360" t="s">
        <v>489</v>
      </c>
    </row>
    <row r="50" spans="2:13" ht="27.75" customHeight="1" x14ac:dyDescent="0.2">
      <c r="B50" s="1221" t="s">
        <v>40</v>
      </c>
      <c r="C50" s="1222"/>
      <c r="D50" s="109"/>
      <c r="E50" s="1227" t="s">
        <v>41</v>
      </c>
      <c r="F50" s="1227"/>
      <c r="G50" s="1227"/>
      <c r="H50" s="1228"/>
      <c r="I50" s="358">
        <v>6545</v>
      </c>
      <c r="J50" s="359">
        <v>6509</v>
      </c>
      <c r="K50" s="359">
        <v>7284</v>
      </c>
      <c r="L50" s="359">
        <v>7729</v>
      </c>
      <c r="M50" s="360">
        <v>8208</v>
      </c>
    </row>
    <row r="51" spans="2:13" ht="27.75" customHeight="1" x14ac:dyDescent="0.2">
      <c r="B51" s="1223"/>
      <c r="C51" s="1224"/>
      <c r="D51" s="106"/>
      <c r="E51" s="1227" t="s">
        <v>42</v>
      </c>
      <c r="F51" s="1227"/>
      <c r="G51" s="1227"/>
      <c r="H51" s="1228"/>
      <c r="I51" s="358">
        <v>2399</v>
      </c>
      <c r="J51" s="359">
        <v>2334</v>
      </c>
      <c r="K51" s="359">
        <v>2277</v>
      </c>
      <c r="L51" s="359">
        <v>1943</v>
      </c>
      <c r="M51" s="360">
        <v>1756</v>
      </c>
    </row>
    <row r="52" spans="2:13" ht="27.75" customHeight="1" x14ac:dyDescent="0.2">
      <c r="B52" s="1225"/>
      <c r="C52" s="1226"/>
      <c r="D52" s="106"/>
      <c r="E52" s="1227" t="s">
        <v>43</v>
      </c>
      <c r="F52" s="1227"/>
      <c r="G52" s="1227"/>
      <c r="H52" s="1228"/>
      <c r="I52" s="358">
        <v>37856</v>
      </c>
      <c r="J52" s="359">
        <v>37807</v>
      </c>
      <c r="K52" s="359">
        <v>36539</v>
      </c>
      <c r="L52" s="359">
        <v>34638</v>
      </c>
      <c r="M52" s="360">
        <v>32715</v>
      </c>
    </row>
    <row r="53" spans="2:13" ht="27.75" customHeight="1" thickBot="1" x14ac:dyDescent="0.25">
      <c r="B53" s="1229" t="s">
        <v>19</v>
      </c>
      <c r="C53" s="1230"/>
      <c r="D53" s="110"/>
      <c r="E53" s="1231" t="s">
        <v>44</v>
      </c>
      <c r="F53" s="1231"/>
      <c r="G53" s="1231"/>
      <c r="H53" s="1232"/>
      <c r="I53" s="361">
        <v>11473</v>
      </c>
      <c r="J53" s="362">
        <v>10568</v>
      </c>
      <c r="K53" s="362">
        <v>9469</v>
      </c>
      <c r="L53" s="362">
        <v>8204</v>
      </c>
      <c r="M53" s="363">
        <v>6446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ok+bVTW54CS9u4QkFHnnQWzWY2rGS3iMYhKYnVnDTLOMDY472FNYy+na6EGxoO6v2iPlDiDhOOjz/8smKcsjg==" saltValue="MDQ236XnrACmJoXtDO+h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C58" sqref="C58:E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48" t="s">
        <v>46</v>
      </c>
      <c r="D55" s="1248"/>
      <c r="E55" s="1249"/>
      <c r="F55" s="122">
        <v>1611</v>
      </c>
      <c r="G55" s="122">
        <v>1911</v>
      </c>
      <c r="H55" s="123">
        <v>1912</v>
      </c>
    </row>
    <row r="56" spans="2:8" ht="52.5" customHeight="1" x14ac:dyDescent="0.2">
      <c r="B56" s="124"/>
      <c r="C56" s="1250" t="s">
        <v>47</v>
      </c>
      <c r="D56" s="1250"/>
      <c r="E56" s="1251"/>
      <c r="F56" s="125">
        <v>1713</v>
      </c>
      <c r="G56" s="125">
        <v>1713</v>
      </c>
      <c r="H56" s="126">
        <v>1782</v>
      </c>
    </row>
    <row r="57" spans="2:8" ht="53.25" customHeight="1" x14ac:dyDescent="0.2">
      <c r="B57" s="124"/>
      <c r="C57" s="1252" t="s">
        <v>48</v>
      </c>
      <c r="D57" s="1252"/>
      <c r="E57" s="1253"/>
      <c r="F57" s="127">
        <v>4716</v>
      </c>
      <c r="G57" s="127">
        <v>4915</v>
      </c>
      <c r="H57" s="128">
        <v>5087</v>
      </c>
    </row>
    <row r="58" spans="2:8" ht="45.75" customHeight="1" x14ac:dyDescent="0.2">
      <c r="B58" s="129"/>
      <c r="C58" s="1240" t="s">
        <v>550</v>
      </c>
      <c r="D58" s="1241"/>
      <c r="E58" s="1242"/>
      <c r="F58" s="130">
        <v>1973</v>
      </c>
      <c r="G58" s="130">
        <v>1974</v>
      </c>
      <c r="H58" s="131">
        <v>1976</v>
      </c>
    </row>
    <row r="59" spans="2:8" ht="45.75" customHeight="1" x14ac:dyDescent="0.2">
      <c r="B59" s="129"/>
      <c r="C59" s="1240" t="s">
        <v>551</v>
      </c>
      <c r="D59" s="1241"/>
      <c r="E59" s="1242"/>
      <c r="F59" s="130">
        <v>424</v>
      </c>
      <c r="G59" s="130">
        <v>424</v>
      </c>
      <c r="H59" s="131">
        <v>544</v>
      </c>
    </row>
    <row r="60" spans="2:8" ht="45.75" customHeight="1" x14ac:dyDescent="0.2">
      <c r="B60" s="129"/>
      <c r="C60" s="1240" t="s">
        <v>552</v>
      </c>
      <c r="D60" s="1241"/>
      <c r="E60" s="1242"/>
      <c r="F60" s="130">
        <v>231</v>
      </c>
      <c r="G60" s="130">
        <v>379</v>
      </c>
      <c r="H60" s="131">
        <v>541</v>
      </c>
    </row>
    <row r="61" spans="2:8" ht="45.75" customHeight="1" x14ac:dyDescent="0.2">
      <c r="B61" s="129"/>
      <c r="C61" s="1240" t="s">
        <v>553</v>
      </c>
      <c r="D61" s="1241"/>
      <c r="E61" s="1242"/>
      <c r="F61" s="130">
        <v>495</v>
      </c>
      <c r="G61" s="130">
        <v>485</v>
      </c>
      <c r="H61" s="131">
        <v>490</v>
      </c>
    </row>
    <row r="62" spans="2:8" ht="45.75" customHeight="1" thickBot="1" x14ac:dyDescent="0.25">
      <c r="B62" s="132"/>
      <c r="C62" s="1243" t="s">
        <v>554</v>
      </c>
      <c r="D62" s="1244"/>
      <c r="E62" s="1245"/>
      <c r="F62" s="133">
        <v>582</v>
      </c>
      <c r="G62" s="133">
        <v>532</v>
      </c>
      <c r="H62" s="134">
        <v>483</v>
      </c>
    </row>
    <row r="63" spans="2:8" ht="52.5" customHeight="1" thickBot="1" x14ac:dyDescent="0.25">
      <c r="B63" s="135"/>
      <c r="C63" s="1246" t="s">
        <v>49</v>
      </c>
      <c r="D63" s="1246"/>
      <c r="E63" s="1247"/>
      <c r="F63" s="136">
        <v>8040</v>
      </c>
      <c r="G63" s="136">
        <v>8539</v>
      </c>
      <c r="H63" s="137">
        <v>8781</v>
      </c>
    </row>
    <row r="64" spans="2:8" ht="13.2" x14ac:dyDescent="0.2"/>
  </sheetData>
  <sheetProtection algorithmName="SHA-512" hashValue="IAd188Bt64NYnCLQJKUquSt28auVdsgqR662NLjmAYFSj0nh0XlkcfoYXNMxz3QD9C+WlTKUXqkSna0RETWQUw==" saltValue="RqgaAtlLR9dPMCl0Otfd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95650-82C5-4E99-B370-AB7C23C6EDB7}">
  <sheetPr>
    <pageSetUpPr fitToPage="1"/>
  </sheetPr>
  <dimension ref="A1:DE85"/>
  <sheetViews>
    <sheetView showGridLines="0" zoomScaleNormal="100" zoomScaleSheetLayoutView="55" workbookViewId="0">
      <selection activeCell="AN70" sqref="AN70"/>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5" t="s">
        <v>578</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2" x14ac:dyDescent="0.2">
      <c r="B44" s="372"/>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2" x14ac:dyDescent="0.2">
      <c r="B45" s="372"/>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2" x14ac:dyDescent="0.2">
      <c r="B46" s="372"/>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2" x14ac:dyDescent="0.2">
      <c r="B47" s="372"/>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571</v>
      </c>
    </row>
    <row r="50" spans="1:109" ht="13.2" x14ac:dyDescent="0.2">
      <c r="B50" s="372"/>
      <c r="G50" s="1264"/>
      <c r="H50" s="1264"/>
      <c r="I50" s="1264"/>
      <c r="J50" s="1264"/>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528</v>
      </c>
      <c r="BQ50" s="1268"/>
      <c r="BR50" s="1268"/>
      <c r="BS50" s="1268"/>
      <c r="BT50" s="1268"/>
      <c r="BU50" s="1268"/>
      <c r="BV50" s="1268"/>
      <c r="BW50" s="1268"/>
      <c r="BX50" s="1268" t="s">
        <v>529</v>
      </c>
      <c r="BY50" s="1268"/>
      <c r="BZ50" s="1268"/>
      <c r="CA50" s="1268"/>
      <c r="CB50" s="1268"/>
      <c r="CC50" s="1268"/>
      <c r="CD50" s="1268"/>
      <c r="CE50" s="1268"/>
      <c r="CF50" s="1268" t="s">
        <v>530</v>
      </c>
      <c r="CG50" s="1268"/>
      <c r="CH50" s="1268"/>
      <c r="CI50" s="1268"/>
      <c r="CJ50" s="1268"/>
      <c r="CK50" s="1268"/>
      <c r="CL50" s="1268"/>
      <c r="CM50" s="1268"/>
      <c r="CN50" s="1268" t="s">
        <v>531</v>
      </c>
      <c r="CO50" s="1268"/>
      <c r="CP50" s="1268"/>
      <c r="CQ50" s="1268"/>
      <c r="CR50" s="1268"/>
      <c r="CS50" s="1268"/>
      <c r="CT50" s="1268"/>
      <c r="CU50" s="1268"/>
      <c r="CV50" s="1268" t="s">
        <v>532</v>
      </c>
      <c r="CW50" s="1268"/>
      <c r="CX50" s="1268"/>
      <c r="CY50" s="1268"/>
      <c r="CZ50" s="1268"/>
      <c r="DA50" s="1268"/>
      <c r="DB50" s="1268"/>
      <c r="DC50" s="1268"/>
    </row>
    <row r="51" spans="1:109" ht="13.5" customHeight="1" x14ac:dyDescent="0.2">
      <c r="B51" s="372"/>
      <c r="G51" s="1269"/>
      <c r="H51" s="1269"/>
      <c r="I51" s="1272"/>
      <c r="J51" s="1272"/>
      <c r="K51" s="1270"/>
      <c r="L51" s="1270"/>
      <c r="M51" s="1270"/>
      <c r="N51" s="1270"/>
      <c r="AM51" s="381"/>
      <c r="AN51" s="1271" t="s">
        <v>572</v>
      </c>
      <c r="AO51" s="1271"/>
      <c r="AP51" s="1271"/>
      <c r="AQ51" s="1271"/>
      <c r="AR51" s="1271"/>
      <c r="AS51" s="1271"/>
      <c r="AT51" s="1271"/>
      <c r="AU51" s="1271"/>
      <c r="AV51" s="1271"/>
      <c r="AW51" s="1271"/>
      <c r="AX51" s="1271"/>
      <c r="AY51" s="1271"/>
      <c r="AZ51" s="1271"/>
      <c r="BA51" s="1271"/>
      <c r="BB51" s="1271" t="s">
        <v>573</v>
      </c>
      <c r="BC51" s="1271"/>
      <c r="BD51" s="1271"/>
      <c r="BE51" s="1271"/>
      <c r="BF51" s="1271"/>
      <c r="BG51" s="1271"/>
      <c r="BH51" s="1271"/>
      <c r="BI51" s="1271"/>
      <c r="BJ51" s="1271"/>
      <c r="BK51" s="1271"/>
      <c r="BL51" s="1271"/>
      <c r="BM51" s="1271"/>
      <c r="BN51" s="1271"/>
      <c r="BO51" s="1271"/>
      <c r="BP51" s="1254">
        <v>93.9</v>
      </c>
      <c r="BQ51" s="1254"/>
      <c r="BR51" s="1254"/>
      <c r="BS51" s="1254"/>
      <c r="BT51" s="1254"/>
      <c r="BU51" s="1254"/>
      <c r="BV51" s="1254"/>
      <c r="BW51" s="1254"/>
      <c r="BX51" s="1254">
        <v>83.6</v>
      </c>
      <c r="BY51" s="1254"/>
      <c r="BZ51" s="1254"/>
      <c r="CA51" s="1254"/>
      <c r="CB51" s="1254"/>
      <c r="CC51" s="1254"/>
      <c r="CD51" s="1254"/>
      <c r="CE51" s="1254"/>
      <c r="CF51" s="1254">
        <v>72.3</v>
      </c>
      <c r="CG51" s="1254"/>
      <c r="CH51" s="1254"/>
      <c r="CI51" s="1254"/>
      <c r="CJ51" s="1254"/>
      <c r="CK51" s="1254"/>
      <c r="CL51" s="1254"/>
      <c r="CM51" s="1254"/>
      <c r="CN51" s="1254">
        <v>65.2</v>
      </c>
      <c r="CO51" s="1254"/>
      <c r="CP51" s="1254"/>
      <c r="CQ51" s="1254"/>
      <c r="CR51" s="1254"/>
      <c r="CS51" s="1254"/>
      <c r="CT51" s="1254"/>
      <c r="CU51" s="1254"/>
      <c r="CV51" s="1254">
        <v>50.7</v>
      </c>
      <c r="CW51" s="1254"/>
      <c r="CX51" s="1254"/>
      <c r="CY51" s="1254"/>
      <c r="CZ51" s="1254"/>
      <c r="DA51" s="1254"/>
      <c r="DB51" s="1254"/>
      <c r="DC51" s="1254"/>
    </row>
    <row r="52" spans="1:109" ht="13.2" x14ac:dyDescent="0.2">
      <c r="B52" s="372"/>
      <c r="G52" s="1269"/>
      <c r="H52" s="1269"/>
      <c r="I52" s="1272"/>
      <c r="J52" s="1272"/>
      <c r="K52" s="1270"/>
      <c r="L52" s="1270"/>
      <c r="M52" s="1270"/>
      <c r="N52" s="1270"/>
      <c r="AM52" s="38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380"/>
      <c r="B53" s="372"/>
      <c r="G53" s="1269"/>
      <c r="H53" s="1269"/>
      <c r="I53" s="1264"/>
      <c r="J53" s="1264"/>
      <c r="K53" s="1270"/>
      <c r="L53" s="1270"/>
      <c r="M53" s="1270"/>
      <c r="N53" s="1270"/>
      <c r="AM53" s="381"/>
      <c r="AN53" s="1271"/>
      <c r="AO53" s="1271"/>
      <c r="AP53" s="1271"/>
      <c r="AQ53" s="1271"/>
      <c r="AR53" s="1271"/>
      <c r="AS53" s="1271"/>
      <c r="AT53" s="1271"/>
      <c r="AU53" s="1271"/>
      <c r="AV53" s="1271"/>
      <c r="AW53" s="1271"/>
      <c r="AX53" s="1271"/>
      <c r="AY53" s="1271"/>
      <c r="AZ53" s="1271"/>
      <c r="BA53" s="1271"/>
      <c r="BB53" s="1271" t="s">
        <v>574</v>
      </c>
      <c r="BC53" s="1271"/>
      <c r="BD53" s="1271"/>
      <c r="BE53" s="1271"/>
      <c r="BF53" s="1271"/>
      <c r="BG53" s="1271"/>
      <c r="BH53" s="1271"/>
      <c r="BI53" s="1271"/>
      <c r="BJ53" s="1271"/>
      <c r="BK53" s="1271"/>
      <c r="BL53" s="1271"/>
      <c r="BM53" s="1271"/>
      <c r="BN53" s="1271"/>
      <c r="BO53" s="1271"/>
      <c r="BP53" s="1254">
        <v>60.7</v>
      </c>
      <c r="BQ53" s="1254"/>
      <c r="BR53" s="1254"/>
      <c r="BS53" s="1254"/>
      <c r="BT53" s="1254"/>
      <c r="BU53" s="1254"/>
      <c r="BV53" s="1254"/>
      <c r="BW53" s="1254"/>
      <c r="BX53" s="1254">
        <v>61.8</v>
      </c>
      <c r="BY53" s="1254"/>
      <c r="BZ53" s="1254"/>
      <c r="CA53" s="1254"/>
      <c r="CB53" s="1254"/>
      <c r="CC53" s="1254"/>
      <c r="CD53" s="1254"/>
      <c r="CE53" s="1254"/>
      <c r="CF53" s="1254">
        <v>63.3</v>
      </c>
      <c r="CG53" s="1254"/>
      <c r="CH53" s="1254"/>
      <c r="CI53" s="1254"/>
      <c r="CJ53" s="1254"/>
      <c r="CK53" s="1254"/>
      <c r="CL53" s="1254"/>
      <c r="CM53" s="1254"/>
      <c r="CN53" s="1254">
        <v>64.8</v>
      </c>
      <c r="CO53" s="1254"/>
      <c r="CP53" s="1254"/>
      <c r="CQ53" s="1254"/>
      <c r="CR53" s="1254"/>
      <c r="CS53" s="1254"/>
      <c r="CT53" s="1254"/>
      <c r="CU53" s="1254"/>
      <c r="CV53" s="1254">
        <v>65.900000000000006</v>
      </c>
      <c r="CW53" s="1254"/>
      <c r="CX53" s="1254"/>
      <c r="CY53" s="1254"/>
      <c r="CZ53" s="1254"/>
      <c r="DA53" s="1254"/>
      <c r="DB53" s="1254"/>
      <c r="DC53" s="1254"/>
    </row>
    <row r="54" spans="1:109" ht="13.2" x14ac:dyDescent="0.2">
      <c r="A54" s="380"/>
      <c r="B54" s="372"/>
      <c r="G54" s="1269"/>
      <c r="H54" s="1269"/>
      <c r="I54" s="1264"/>
      <c r="J54" s="1264"/>
      <c r="K54" s="1270"/>
      <c r="L54" s="1270"/>
      <c r="M54" s="1270"/>
      <c r="N54" s="1270"/>
      <c r="AM54" s="38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380"/>
      <c r="B55" s="372"/>
      <c r="G55" s="1264"/>
      <c r="H55" s="1264"/>
      <c r="I55" s="1264"/>
      <c r="J55" s="1264"/>
      <c r="K55" s="1270"/>
      <c r="L55" s="1270"/>
      <c r="M55" s="1270"/>
      <c r="N55" s="1270"/>
      <c r="AN55" s="1268" t="s">
        <v>575</v>
      </c>
      <c r="AO55" s="1268"/>
      <c r="AP55" s="1268"/>
      <c r="AQ55" s="1268"/>
      <c r="AR55" s="1268"/>
      <c r="AS55" s="1268"/>
      <c r="AT55" s="1268"/>
      <c r="AU55" s="1268"/>
      <c r="AV55" s="1268"/>
      <c r="AW55" s="1268"/>
      <c r="AX55" s="1268"/>
      <c r="AY55" s="1268"/>
      <c r="AZ55" s="1268"/>
      <c r="BA55" s="1268"/>
      <c r="BB55" s="1271" t="s">
        <v>573</v>
      </c>
      <c r="BC55" s="1271"/>
      <c r="BD55" s="1271"/>
      <c r="BE55" s="1271"/>
      <c r="BF55" s="1271"/>
      <c r="BG55" s="1271"/>
      <c r="BH55" s="1271"/>
      <c r="BI55" s="1271"/>
      <c r="BJ55" s="1271"/>
      <c r="BK55" s="1271"/>
      <c r="BL55" s="1271"/>
      <c r="BM55" s="1271"/>
      <c r="BN55" s="1271"/>
      <c r="BO55" s="1271"/>
      <c r="BP55" s="1254">
        <v>49.7</v>
      </c>
      <c r="BQ55" s="1254"/>
      <c r="BR55" s="1254"/>
      <c r="BS55" s="1254"/>
      <c r="BT55" s="1254"/>
      <c r="BU55" s="1254"/>
      <c r="BV55" s="1254"/>
      <c r="BW55" s="1254"/>
      <c r="BX55" s="1254">
        <v>37.299999999999997</v>
      </c>
      <c r="BY55" s="1254"/>
      <c r="BZ55" s="1254"/>
      <c r="CA55" s="1254"/>
      <c r="CB55" s="1254"/>
      <c r="CC55" s="1254"/>
      <c r="CD55" s="1254"/>
      <c r="CE55" s="1254"/>
      <c r="CF55" s="1254">
        <v>25.4</v>
      </c>
      <c r="CG55" s="1254"/>
      <c r="CH55" s="1254"/>
      <c r="CI55" s="1254"/>
      <c r="CJ55" s="1254"/>
      <c r="CK55" s="1254"/>
      <c r="CL55" s="1254"/>
      <c r="CM55" s="1254"/>
      <c r="CN55" s="1254">
        <v>17.600000000000001</v>
      </c>
      <c r="CO55" s="1254"/>
      <c r="CP55" s="1254"/>
      <c r="CQ55" s="1254"/>
      <c r="CR55" s="1254"/>
      <c r="CS55" s="1254"/>
      <c r="CT55" s="1254"/>
      <c r="CU55" s="1254"/>
      <c r="CV55" s="1254">
        <v>17.2</v>
      </c>
      <c r="CW55" s="1254"/>
      <c r="CX55" s="1254"/>
      <c r="CY55" s="1254"/>
      <c r="CZ55" s="1254"/>
      <c r="DA55" s="1254"/>
      <c r="DB55" s="1254"/>
      <c r="DC55" s="1254"/>
    </row>
    <row r="56" spans="1:109" ht="13.2" x14ac:dyDescent="0.2">
      <c r="A56" s="380"/>
      <c r="B56" s="372"/>
      <c r="G56" s="1264"/>
      <c r="H56" s="1264"/>
      <c r="I56" s="1264"/>
      <c r="J56" s="1264"/>
      <c r="K56" s="1270"/>
      <c r="L56" s="1270"/>
      <c r="M56" s="1270"/>
      <c r="N56" s="1270"/>
      <c r="AN56" s="1268"/>
      <c r="AO56" s="1268"/>
      <c r="AP56" s="1268"/>
      <c r="AQ56" s="1268"/>
      <c r="AR56" s="1268"/>
      <c r="AS56" s="1268"/>
      <c r="AT56" s="1268"/>
      <c r="AU56" s="1268"/>
      <c r="AV56" s="1268"/>
      <c r="AW56" s="1268"/>
      <c r="AX56" s="1268"/>
      <c r="AY56" s="1268"/>
      <c r="AZ56" s="1268"/>
      <c r="BA56" s="1268"/>
      <c r="BB56" s="1271"/>
      <c r="BC56" s="1271"/>
      <c r="BD56" s="1271"/>
      <c r="BE56" s="1271"/>
      <c r="BF56" s="1271"/>
      <c r="BG56" s="1271"/>
      <c r="BH56" s="1271"/>
      <c r="BI56" s="1271"/>
      <c r="BJ56" s="1271"/>
      <c r="BK56" s="1271"/>
      <c r="BL56" s="1271"/>
      <c r="BM56" s="1271"/>
      <c r="BN56" s="1271"/>
      <c r="BO56" s="1271"/>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ht="13.2" x14ac:dyDescent="0.2">
      <c r="B57" s="384"/>
      <c r="G57" s="1264"/>
      <c r="H57" s="1264"/>
      <c r="I57" s="1273"/>
      <c r="J57" s="1273"/>
      <c r="K57" s="1270"/>
      <c r="L57" s="1270"/>
      <c r="M57" s="1270"/>
      <c r="N57" s="1270"/>
      <c r="AM57" s="366"/>
      <c r="AN57" s="1268"/>
      <c r="AO57" s="1268"/>
      <c r="AP57" s="1268"/>
      <c r="AQ57" s="1268"/>
      <c r="AR57" s="1268"/>
      <c r="AS57" s="1268"/>
      <c r="AT57" s="1268"/>
      <c r="AU57" s="1268"/>
      <c r="AV57" s="1268"/>
      <c r="AW57" s="1268"/>
      <c r="AX57" s="1268"/>
      <c r="AY57" s="1268"/>
      <c r="AZ57" s="1268"/>
      <c r="BA57" s="1268"/>
      <c r="BB57" s="1271" t="s">
        <v>574</v>
      </c>
      <c r="BC57" s="1271"/>
      <c r="BD57" s="1271"/>
      <c r="BE57" s="1271"/>
      <c r="BF57" s="1271"/>
      <c r="BG57" s="1271"/>
      <c r="BH57" s="1271"/>
      <c r="BI57" s="1271"/>
      <c r="BJ57" s="1271"/>
      <c r="BK57" s="1271"/>
      <c r="BL57" s="1271"/>
      <c r="BM57" s="1271"/>
      <c r="BN57" s="1271"/>
      <c r="BO57" s="1271"/>
      <c r="BP57" s="1254">
        <v>60.2</v>
      </c>
      <c r="BQ57" s="1254"/>
      <c r="BR57" s="1254"/>
      <c r="BS57" s="1254"/>
      <c r="BT57" s="1254"/>
      <c r="BU57" s="1254"/>
      <c r="BV57" s="1254"/>
      <c r="BW57" s="1254"/>
      <c r="BX57" s="1254">
        <v>62</v>
      </c>
      <c r="BY57" s="1254"/>
      <c r="BZ57" s="1254"/>
      <c r="CA57" s="1254"/>
      <c r="CB57" s="1254"/>
      <c r="CC57" s="1254"/>
      <c r="CD57" s="1254"/>
      <c r="CE57" s="1254"/>
      <c r="CF57" s="1254">
        <v>63.2</v>
      </c>
      <c r="CG57" s="1254"/>
      <c r="CH57" s="1254"/>
      <c r="CI57" s="1254"/>
      <c r="CJ57" s="1254"/>
      <c r="CK57" s="1254"/>
      <c r="CL57" s="1254"/>
      <c r="CM57" s="1254"/>
      <c r="CN57" s="1254">
        <v>65.3</v>
      </c>
      <c r="CO57" s="1254"/>
      <c r="CP57" s="1254"/>
      <c r="CQ57" s="1254"/>
      <c r="CR57" s="1254"/>
      <c r="CS57" s="1254"/>
      <c r="CT57" s="1254"/>
      <c r="CU57" s="1254"/>
      <c r="CV57" s="1254">
        <v>66.900000000000006</v>
      </c>
      <c r="CW57" s="1254"/>
      <c r="CX57" s="1254"/>
      <c r="CY57" s="1254"/>
      <c r="CZ57" s="1254"/>
      <c r="DA57" s="1254"/>
      <c r="DB57" s="1254"/>
      <c r="DC57" s="1254"/>
      <c r="DD57" s="385"/>
      <c r="DE57" s="384"/>
    </row>
    <row r="58" spans="1:109" s="380" customFormat="1" ht="13.2" x14ac:dyDescent="0.2">
      <c r="A58" s="366"/>
      <c r="B58" s="384"/>
      <c r="G58" s="1264"/>
      <c r="H58" s="1264"/>
      <c r="I58" s="1273"/>
      <c r="J58" s="1273"/>
      <c r="K58" s="1270"/>
      <c r="L58" s="1270"/>
      <c r="M58" s="1270"/>
      <c r="N58" s="1270"/>
      <c r="AM58" s="366"/>
      <c r="AN58" s="1268"/>
      <c r="AO58" s="1268"/>
      <c r="AP58" s="1268"/>
      <c r="AQ58" s="1268"/>
      <c r="AR58" s="1268"/>
      <c r="AS58" s="1268"/>
      <c r="AT58" s="1268"/>
      <c r="AU58" s="1268"/>
      <c r="AV58" s="1268"/>
      <c r="AW58" s="1268"/>
      <c r="AX58" s="1268"/>
      <c r="AY58" s="1268"/>
      <c r="AZ58" s="1268"/>
      <c r="BA58" s="1268"/>
      <c r="BB58" s="1271"/>
      <c r="BC58" s="1271"/>
      <c r="BD58" s="1271"/>
      <c r="BE58" s="1271"/>
      <c r="BF58" s="1271"/>
      <c r="BG58" s="1271"/>
      <c r="BH58" s="1271"/>
      <c r="BI58" s="1271"/>
      <c r="BJ58" s="1271"/>
      <c r="BK58" s="1271"/>
      <c r="BL58" s="1271"/>
      <c r="BM58" s="1271"/>
      <c r="BN58" s="1271"/>
      <c r="BO58" s="1271"/>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576</v>
      </c>
    </row>
    <row r="64" spans="1:109" ht="13.2" x14ac:dyDescent="0.2">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5" t="s">
        <v>579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2" x14ac:dyDescent="0.2">
      <c r="B66" s="372"/>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2" x14ac:dyDescent="0.2">
      <c r="B67" s="372"/>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2" x14ac:dyDescent="0.2">
      <c r="B68" s="372"/>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2" x14ac:dyDescent="0.2">
      <c r="B69" s="372"/>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571</v>
      </c>
    </row>
    <row r="72" spans="2:107" ht="13.2" x14ac:dyDescent="0.2">
      <c r="B72" s="372"/>
      <c r="G72" s="1264"/>
      <c r="H72" s="1264"/>
      <c r="I72" s="1264"/>
      <c r="J72" s="1264"/>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528</v>
      </c>
      <c r="BQ72" s="1268"/>
      <c r="BR72" s="1268"/>
      <c r="BS72" s="1268"/>
      <c r="BT72" s="1268"/>
      <c r="BU72" s="1268"/>
      <c r="BV72" s="1268"/>
      <c r="BW72" s="1268"/>
      <c r="BX72" s="1268" t="s">
        <v>529</v>
      </c>
      <c r="BY72" s="1268"/>
      <c r="BZ72" s="1268"/>
      <c r="CA72" s="1268"/>
      <c r="CB72" s="1268"/>
      <c r="CC72" s="1268"/>
      <c r="CD72" s="1268"/>
      <c r="CE72" s="1268"/>
      <c r="CF72" s="1268" t="s">
        <v>530</v>
      </c>
      <c r="CG72" s="1268"/>
      <c r="CH72" s="1268"/>
      <c r="CI72" s="1268"/>
      <c r="CJ72" s="1268"/>
      <c r="CK72" s="1268"/>
      <c r="CL72" s="1268"/>
      <c r="CM72" s="1268"/>
      <c r="CN72" s="1268" t="s">
        <v>531</v>
      </c>
      <c r="CO72" s="1268"/>
      <c r="CP72" s="1268"/>
      <c r="CQ72" s="1268"/>
      <c r="CR72" s="1268"/>
      <c r="CS72" s="1268"/>
      <c r="CT72" s="1268"/>
      <c r="CU72" s="1268"/>
      <c r="CV72" s="1268" t="s">
        <v>532</v>
      </c>
      <c r="CW72" s="1268"/>
      <c r="CX72" s="1268"/>
      <c r="CY72" s="1268"/>
      <c r="CZ72" s="1268"/>
      <c r="DA72" s="1268"/>
      <c r="DB72" s="1268"/>
      <c r="DC72" s="1268"/>
    </row>
    <row r="73" spans="2:107" ht="13.2" x14ac:dyDescent="0.2">
      <c r="B73" s="372"/>
      <c r="G73" s="1269"/>
      <c r="H73" s="1269"/>
      <c r="I73" s="1269"/>
      <c r="J73" s="1269"/>
      <c r="K73" s="1274"/>
      <c r="L73" s="1274"/>
      <c r="M73" s="1274"/>
      <c r="N73" s="1274"/>
      <c r="AM73" s="381"/>
      <c r="AN73" s="1271" t="s">
        <v>572</v>
      </c>
      <c r="AO73" s="1271"/>
      <c r="AP73" s="1271"/>
      <c r="AQ73" s="1271"/>
      <c r="AR73" s="1271"/>
      <c r="AS73" s="1271"/>
      <c r="AT73" s="1271"/>
      <c r="AU73" s="1271"/>
      <c r="AV73" s="1271"/>
      <c r="AW73" s="1271"/>
      <c r="AX73" s="1271"/>
      <c r="AY73" s="1271"/>
      <c r="AZ73" s="1271"/>
      <c r="BA73" s="1271"/>
      <c r="BB73" s="1271" t="s">
        <v>573</v>
      </c>
      <c r="BC73" s="1271"/>
      <c r="BD73" s="1271"/>
      <c r="BE73" s="1271"/>
      <c r="BF73" s="1271"/>
      <c r="BG73" s="1271"/>
      <c r="BH73" s="1271"/>
      <c r="BI73" s="1271"/>
      <c r="BJ73" s="1271"/>
      <c r="BK73" s="1271"/>
      <c r="BL73" s="1271"/>
      <c r="BM73" s="1271"/>
      <c r="BN73" s="1271"/>
      <c r="BO73" s="1271"/>
      <c r="BP73" s="1254">
        <v>93.9</v>
      </c>
      <c r="BQ73" s="1254"/>
      <c r="BR73" s="1254"/>
      <c r="BS73" s="1254"/>
      <c r="BT73" s="1254"/>
      <c r="BU73" s="1254"/>
      <c r="BV73" s="1254"/>
      <c r="BW73" s="1254"/>
      <c r="BX73" s="1254">
        <v>83.6</v>
      </c>
      <c r="BY73" s="1254"/>
      <c r="BZ73" s="1254"/>
      <c r="CA73" s="1254"/>
      <c r="CB73" s="1254"/>
      <c r="CC73" s="1254"/>
      <c r="CD73" s="1254"/>
      <c r="CE73" s="1254"/>
      <c r="CF73" s="1254">
        <v>72.3</v>
      </c>
      <c r="CG73" s="1254"/>
      <c r="CH73" s="1254"/>
      <c r="CI73" s="1254"/>
      <c r="CJ73" s="1254"/>
      <c r="CK73" s="1254"/>
      <c r="CL73" s="1254"/>
      <c r="CM73" s="1254"/>
      <c r="CN73" s="1254">
        <v>65.2</v>
      </c>
      <c r="CO73" s="1254"/>
      <c r="CP73" s="1254"/>
      <c r="CQ73" s="1254"/>
      <c r="CR73" s="1254"/>
      <c r="CS73" s="1254"/>
      <c r="CT73" s="1254"/>
      <c r="CU73" s="1254"/>
      <c r="CV73" s="1254">
        <v>50.7</v>
      </c>
      <c r="CW73" s="1254"/>
      <c r="CX73" s="1254"/>
      <c r="CY73" s="1254"/>
      <c r="CZ73" s="1254"/>
      <c r="DA73" s="1254"/>
      <c r="DB73" s="1254"/>
      <c r="DC73" s="1254"/>
    </row>
    <row r="74" spans="2:107" ht="13.2" x14ac:dyDescent="0.2">
      <c r="B74" s="372"/>
      <c r="G74" s="1269"/>
      <c r="H74" s="1269"/>
      <c r="I74" s="1269"/>
      <c r="J74" s="1269"/>
      <c r="K74" s="1274"/>
      <c r="L74" s="1274"/>
      <c r="M74" s="1274"/>
      <c r="N74" s="1274"/>
      <c r="AM74" s="38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372"/>
      <c r="G75" s="1269"/>
      <c r="H75" s="1269"/>
      <c r="I75" s="1264"/>
      <c r="J75" s="1264"/>
      <c r="K75" s="1270"/>
      <c r="L75" s="1270"/>
      <c r="M75" s="1270"/>
      <c r="N75" s="1270"/>
      <c r="AM75" s="381"/>
      <c r="AN75" s="1271"/>
      <c r="AO75" s="1271"/>
      <c r="AP75" s="1271"/>
      <c r="AQ75" s="1271"/>
      <c r="AR75" s="1271"/>
      <c r="AS75" s="1271"/>
      <c r="AT75" s="1271"/>
      <c r="AU75" s="1271"/>
      <c r="AV75" s="1271"/>
      <c r="AW75" s="1271"/>
      <c r="AX75" s="1271"/>
      <c r="AY75" s="1271"/>
      <c r="AZ75" s="1271"/>
      <c r="BA75" s="1271"/>
      <c r="BB75" s="1271" t="s">
        <v>577</v>
      </c>
      <c r="BC75" s="1271"/>
      <c r="BD75" s="1271"/>
      <c r="BE75" s="1271"/>
      <c r="BF75" s="1271"/>
      <c r="BG75" s="1271"/>
      <c r="BH75" s="1271"/>
      <c r="BI75" s="1271"/>
      <c r="BJ75" s="1271"/>
      <c r="BK75" s="1271"/>
      <c r="BL75" s="1271"/>
      <c r="BM75" s="1271"/>
      <c r="BN75" s="1271"/>
      <c r="BO75" s="1271"/>
      <c r="BP75" s="1254">
        <v>12.2</v>
      </c>
      <c r="BQ75" s="1254"/>
      <c r="BR75" s="1254"/>
      <c r="BS75" s="1254"/>
      <c r="BT75" s="1254"/>
      <c r="BU75" s="1254"/>
      <c r="BV75" s="1254"/>
      <c r="BW75" s="1254"/>
      <c r="BX75" s="1254">
        <v>11.6</v>
      </c>
      <c r="BY75" s="1254"/>
      <c r="BZ75" s="1254"/>
      <c r="CA75" s="1254"/>
      <c r="CB75" s="1254"/>
      <c r="CC75" s="1254"/>
      <c r="CD75" s="1254"/>
      <c r="CE75" s="1254"/>
      <c r="CF75" s="1254">
        <v>11.1</v>
      </c>
      <c r="CG75" s="1254"/>
      <c r="CH75" s="1254"/>
      <c r="CI75" s="1254"/>
      <c r="CJ75" s="1254"/>
      <c r="CK75" s="1254"/>
      <c r="CL75" s="1254"/>
      <c r="CM75" s="1254"/>
      <c r="CN75" s="1254">
        <v>11.5</v>
      </c>
      <c r="CO75" s="1254"/>
      <c r="CP75" s="1254"/>
      <c r="CQ75" s="1254"/>
      <c r="CR75" s="1254"/>
      <c r="CS75" s="1254"/>
      <c r="CT75" s="1254"/>
      <c r="CU75" s="1254"/>
      <c r="CV75" s="1254">
        <v>12.4</v>
      </c>
      <c r="CW75" s="1254"/>
      <c r="CX75" s="1254"/>
      <c r="CY75" s="1254"/>
      <c r="CZ75" s="1254"/>
      <c r="DA75" s="1254"/>
      <c r="DB75" s="1254"/>
      <c r="DC75" s="1254"/>
    </row>
    <row r="76" spans="2:107" ht="13.2" x14ac:dyDescent="0.2">
      <c r="B76" s="372"/>
      <c r="G76" s="1269"/>
      <c r="H76" s="1269"/>
      <c r="I76" s="1264"/>
      <c r="J76" s="1264"/>
      <c r="K76" s="1270"/>
      <c r="L76" s="1270"/>
      <c r="M76" s="1270"/>
      <c r="N76" s="1270"/>
      <c r="AM76" s="38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372"/>
      <c r="G77" s="1264"/>
      <c r="H77" s="1264"/>
      <c r="I77" s="1264"/>
      <c r="J77" s="1264"/>
      <c r="K77" s="1274"/>
      <c r="L77" s="1274"/>
      <c r="M77" s="1274"/>
      <c r="N77" s="1274"/>
      <c r="AN77" s="1268" t="s">
        <v>575</v>
      </c>
      <c r="AO77" s="1268"/>
      <c r="AP77" s="1268"/>
      <c r="AQ77" s="1268"/>
      <c r="AR77" s="1268"/>
      <c r="AS77" s="1268"/>
      <c r="AT77" s="1268"/>
      <c r="AU77" s="1268"/>
      <c r="AV77" s="1268"/>
      <c r="AW77" s="1268"/>
      <c r="AX77" s="1268"/>
      <c r="AY77" s="1268"/>
      <c r="AZ77" s="1268"/>
      <c r="BA77" s="1268"/>
      <c r="BB77" s="1271" t="s">
        <v>573</v>
      </c>
      <c r="BC77" s="1271"/>
      <c r="BD77" s="1271"/>
      <c r="BE77" s="1271"/>
      <c r="BF77" s="1271"/>
      <c r="BG77" s="1271"/>
      <c r="BH77" s="1271"/>
      <c r="BI77" s="1271"/>
      <c r="BJ77" s="1271"/>
      <c r="BK77" s="1271"/>
      <c r="BL77" s="1271"/>
      <c r="BM77" s="1271"/>
      <c r="BN77" s="1271"/>
      <c r="BO77" s="1271"/>
      <c r="BP77" s="1254">
        <v>49.7</v>
      </c>
      <c r="BQ77" s="1254"/>
      <c r="BR77" s="1254"/>
      <c r="BS77" s="1254"/>
      <c r="BT77" s="1254"/>
      <c r="BU77" s="1254"/>
      <c r="BV77" s="1254"/>
      <c r="BW77" s="1254"/>
      <c r="BX77" s="1254">
        <v>37.299999999999997</v>
      </c>
      <c r="BY77" s="1254"/>
      <c r="BZ77" s="1254"/>
      <c r="CA77" s="1254"/>
      <c r="CB77" s="1254"/>
      <c r="CC77" s="1254"/>
      <c r="CD77" s="1254"/>
      <c r="CE77" s="1254"/>
      <c r="CF77" s="1254">
        <v>25.4</v>
      </c>
      <c r="CG77" s="1254"/>
      <c r="CH77" s="1254"/>
      <c r="CI77" s="1254"/>
      <c r="CJ77" s="1254"/>
      <c r="CK77" s="1254"/>
      <c r="CL77" s="1254"/>
      <c r="CM77" s="1254"/>
      <c r="CN77" s="1254">
        <v>17.600000000000001</v>
      </c>
      <c r="CO77" s="1254"/>
      <c r="CP77" s="1254"/>
      <c r="CQ77" s="1254"/>
      <c r="CR77" s="1254"/>
      <c r="CS77" s="1254"/>
      <c r="CT77" s="1254"/>
      <c r="CU77" s="1254"/>
      <c r="CV77" s="1254">
        <v>17.2</v>
      </c>
      <c r="CW77" s="1254"/>
      <c r="CX77" s="1254"/>
      <c r="CY77" s="1254"/>
      <c r="CZ77" s="1254"/>
      <c r="DA77" s="1254"/>
      <c r="DB77" s="1254"/>
      <c r="DC77" s="1254"/>
    </row>
    <row r="78" spans="2:107" ht="13.2" x14ac:dyDescent="0.2">
      <c r="B78" s="372"/>
      <c r="G78" s="1264"/>
      <c r="H78" s="1264"/>
      <c r="I78" s="1264"/>
      <c r="J78" s="1264"/>
      <c r="K78" s="1274"/>
      <c r="L78" s="1274"/>
      <c r="M78" s="1274"/>
      <c r="N78" s="1274"/>
      <c r="AN78" s="1268"/>
      <c r="AO78" s="1268"/>
      <c r="AP78" s="1268"/>
      <c r="AQ78" s="1268"/>
      <c r="AR78" s="1268"/>
      <c r="AS78" s="1268"/>
      <c r="AT78" s="1268"/>
      <c r="AU78" s="1268"/>
      <c r="AV78" s="1268"/>
      <c r="AW78" s="1268"/>
      <c r="AX78" s="1268"/>
      <c r="AY78" s="1268"/>
      <c r="AZ78" s="1268"/>
      <c r="BA78" s="1268"/>
      <c r="BB78" s="1271"/>
      <c r="BC78" s="1271"/>
      <c r="BD78" s="1271"/>
      <c r="BE78" s="1271"/>
      <c r="BF78" s="1271"/>
      <c r="BG78" s="1271"/>
      <c r="BH78" s="1271"/>
      <c r="BI78" s="1271"/>
      <c r="BJ78" s="1271"/>
      <c r="BK78" s="1271"/>
      <c r="BL78" s="1271"/>
      <c r="BM78" s="1271"/>
      <c r="BN78" s="1271"/>
      <c r="BO78" s="1271"/>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372"/>
      <c r="G79" s="1264"/>
      <c r="H79" s="1264"/>
      <c r="I79" s="1273"/>
      <c r="J79" s="1273"/>
      <c r="K79" s="1275"/>
      <c r="L79" s="1275"/>
      <c r="M79" s="1275"/>
      <c r="N79" s="1275"/>
      <c r="AN79" s="1268"/>
      <c r="AO79" s="1268"/>
      <c r="AP79" s="1268"/>
      <c r="AQ79" s="1268"/>
      <c r="AR79" s="1268"/>
      <c r="AS79" s="1268"/>
      <c r="AT79" s="1268"/>
      <c r="AU79" s="1268"/>
      <c r="AV79" s="1268"/>
      <c r="AW79" s="1268"/>
      <c r="AX79" s="1268"/>
      <c r="AY79" s="1268"/>
      <c r="AZ79" s="1268"/>
      <c r="BA79" s="1268"/>
      <c r="BB79" s="1271" t="s">
        <v>577</v>
      </c>
      <c r="BC79" s="1271"/>
      <c r="BD79" s="1271"/>
      <c r="BE79" s="1271"/>
      <c r="BF79" s="1271"/>
      <c r="BG79" s="1271"/>
      <c r="BH79" s="1271"/>
      <c r="BI79" s="1271"/>
      <c r="BJ79" s="1271"/>
      <c r="BK79" s="1271"/>
      <c r="BL79" s="1271"/>
      <c r="BM79" s="1271"/>
      <c r="BN79" s="1271"/>
      <c r="BO79" s="1271"/>
      <c r="BP79" s="1254">
        <v>9.1999999999999993</v>
      </c>
      <c r="BQ79" s="1254"/>
      <c r="BR79" s="1254"/>
      <c r="BS79" s="1254"/>
      <c r="BT79" s="1254"/>
      <c r="BU79" s="1254"/>
      <c r="BV79" s="1254"/>
      <c r="BW79" s="1254"/>
      <c r="BX79" s="1254">
        <v>8.6</v>
      </c>
      <c r="BY79" s="1254"/>
      <c r="BZ79" s="1254"/>
      <c r="CA79" s="1254"/>
      <c r="CB79" s="1254"/>
      <c r="CC79" s="1254"/>
      <c r="CD79" s="1254"/>
      <c r="CE79" s="1254"/>
      <c r="CF79" s="1254">
        <v>8.3000000000000007</v>
      </c>
      <c r="CG79" s="1254"/>
      <c r="CH79" s="1254"/>
      <c r="CI79" s="1254"/>
      <c r="CJ79" s="1254"/>
      <c r="CK79" s="1254"/>
      <c r="CL79" s="1254"/>
      <c r="CM79" s="1254"/>
      <c r="CN79" s="1254">
        <v>8.4</v>
      </c>
      <c r="CO79" s="1254"/>
      <c r="CP79" s="1254"/>
      <c r="CQ79" s="1254"/>
      <c r="CR79" s="1254"/>
      <c r="CS79" s="1254"/>
      <c r="CT79" s="1254"/>
      <c r="CU79" s="1254"/>
      <c r="CV79" s="1254">
        <v>8.6</v>
      </c>
      <c r="CW79" s="1254"/>
      <c r="CX79" s="1254"/>
      <c r="CY79" s="1254"/>
      <c r="CZ79" s="1254"/>
      <c r="DA79" s="1254"/>
      <c r="DB79" s="1254"/>
      <c r="DC79" s="1254"/>
    </row>
    <row r="80" spans="2:107" ht="13.2" x14ac:dyDescent="0.2">
      <c r="B80" s="372"/>
      <c r="G80" s="1264"/>
      <c r="H80" s="1264"/>
      <c r="I80" s="1273"/>
      <c r="J80" s="1273"/>
      <c r="K80" s="1275"/>
      <c r="L80" s="1275"/>
      <c r="M80" s="1275"/>
      <c r="N80" s="1275"/>
      <c r="AN80" s="1268"/>
      <c r="AO80" s="1268"/>
      <c r="AP80" s="1268"/>
      <c r="AQ80" s="1268"/>
      <c r="AR80" s="1268"/>
      <c r="AS80" s="1268"/>
      <c r="AT80" s="1268"/>
      <c r="AU80" s="1268"/>
      <c r="AV80" s="1268"/>
      <c r="AW80" s="1268"/>
      <c r="AX80" s="1268"/>
      <c r="AY80" s="1268"/>
      <c r="AZ80" s="1268"/>
      <c r="BA80" s="1268"/>
      <c r="BB80" s="1271"/>
      <c r="BC80" s="1271"/>
      <c r="BD80" s="1271"/>
      <c r="BE80" s="1271"/>
      <c r="BF80" s="1271"/>
      <c r="BG80" s="1271"/>
      <c r="BH80" s="1271"/>
      <c r="BI80" s="1271"/>
      <c r="BJ80" s="1271"/>
      <c r="BK80" s="1271"/>
      <c r="BL80" s="1271"/>
      <c r="BM80" s="1271"/>
      <c r="BN80" s="1271"/>
      <c r="BO80" s="1271"/>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sMKtmwufqMuC1vw0cnsOaQfEr0wzOF1XTFURTdDhQsc7AuoVBE+WaMAfIiLoIi66FcYlzMzHOPZIMGvCJ7xcow==" saltValue="tGe5mykSs+31cb9Bpr2H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BFB2F-C04C-4702-A516-6931E2B489C9}">
  <sheetPr>
    <pageSetUpPr fitToPage="1"/>
  </sheetPr>
  <dimension ref="A1:DR125"/>
  <sheetViews>
    <sheetView showGridLines="0" zoomScale="80" zoomScaleNormal="80" zoomScaleSheetLayoutView="70"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MKUpIqzo9wK6nAWn8sGVR8NFI+xBEx/DR1XVUh8pWN659McJdQDmOI56819CJ3qFpU2PpqKoAp9czawiPZrhOQ==" saltValue="FZVmZuQ1BTbaHOTqoio1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F0395-F386-423B-A7F6-C45E49E02420}">
  <sheetPr>
    <pageSetUpPr fitToPage="1"/>
  </sheetPr>
  <dimension ref="A1:DR125"/>
  <sheetViews>
    <sheetView showGridLines="0" zoomScale="80" zoomScaleNormal="80" zoomScaleSheetLayoutView="55"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PiaOKH1Qd9Q/xjufqR4wMZZHFWjXepgx8CSzQui7Zc/LXNsFOmRdjbQuW98hlkVSe/QoZsHExfSMRin3fCL7cA==" saltValue="UWojB6H3nao7YmJVvfGd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203189</v>
      </c>
      <c r="E3" s="156"/>
      <c r="F3" s="157">
        <v>74581</v>
      </c>
      <c r="G3" s="158"/>
      <c r="H3" s="159"/>
    </row>
    <row r="4" spans="1:8" x14ac:dyDescent="0.2">
      <c r="A4" s="160"/>
      <c r="B4" s="161"/>
      <c r="C4" s="162"/>
      <c r="D4" s="163">
        <v>76404</v>
      </c>
      <c r="E4" s="164"/>
      <c r="F4" s="165">
        <v>41563</v>
      </c>
      <c r="G4" s="166"/>
      <c r="H4" s="167"/>
    </row>
    <row r="5" spans="1:8" x14ac:dyDescent="0.2">
      <c r="A5" s="148" t="s">
        <v>522</v>
      </c>
      <c r="B5" s="153"/>
      <c r="C5" s="154"/>
      <c r="D5" s="155">
        <v>109252</v>
      </c>
      <c r="E5" s="156"/>
      <c r="F5" s="157">
        <v>76347</v>
      </c>
      <c r="G5" s="158"/>
      <c r="H5" s="159"/>
    </row>
    <row r="6" spans="1:8" x14ac:dyDescent="0.2">
      <c r="A6" s="160"/>
      <c r="B6" s="161"/>
      <c r="C6" s="162"/>
      <c r="D6" s="163">
        <v>42434</v>
      </c>
      <c r="E6" s="164"/>
      <c r="F6" s="165">
        <v>41762</v>
      </c>
      <c r="G6" s="166"/>
      <c r="H6" s="167"/>
    </row>
    <row r="7" spans="1:8" x14ac:dyDescent="0.2">
      <c r="A7" s="148" t="s">
        <v>523</v>
      </c>
      <c r="B7" s="153"/>
      <c r="C7" s="154"/>
      <c r="D7" s="155">
        <v>63355</v>
      </c>
      <c r="E7" s="156"/>
      <c r="F7" s="157">
        <v>69604</v>
      </c>
      <c r="G7" s="158"/>
      <c r="H7" s="159"/>
    </row>
    <row r="8" spans="1:8" x14ac:dyDescent="0.2">
      <c r="A8" s="160"/>
      <c r="B8" s="161"/>
      <c r="C8" s="162"/>
      <c r="D8" s="163">
        <v>29711</v>
      </c>
      <c r="E8" s="164"/>
      <c r="F8" s="165">
        <v>36247</v>
      </c>
      <c r="G8" s="166"/>
      <c r="H8" s="167"/>
    </row>
    <row r="9" spans="1:8" x14ac:dyDescent="0.2">
      <c r="A9" s="148" t="s">
        <v>524</v>
      </c>
      <c r="B9" s="153"/>
      <c r="C9" s="154"/>
      <c r="D9" s="155">
        <v>69555</v>
      </c>
      <c r="E9" s="156"/>
      <c r="F9" s="157">
        <v>68410</v>
      </c>
      <c r="G9" s="158"/>
      <c r="H9" s="159"/>
    </row>
    <row r="10" spans="1:8" x14ac:dyDescent="0.2">
      <c r="A10" s="160"/>
      <c r="B10" s="161"/>
      <c r="C10" s="162"/>
      <c r="D10" s="163">
        <v>35988</v>
      </c>
      <c r="E10" s="164"/>
      <c r="F10" s="165">
        <v>35086</v>
      </c>
      <c r="G10" s="166"/>
      <c r="H10" s="167"/>
    </row>
    <row r="11" spans="1:8" x14ac:dyDescent="0.2">
      <c r="A11" s="148" t="s">
        <v>525</v>
      </c>
      <c r="B11" s="153"/>
      <c r="C11" s="154"/>
      <c r="D11" s="155">
        <v>61920</v>
      </c>
      <c r="E11" s="156"/>
      <c r="F11" s="157">
        <v>73019</v>
      </c>
      <c r="G11" s="158"/>
      <c r="H11" s="159"/>
    </row>
    <row r="12" spans="1:8" x14ac:dyDescent="0.2">
      <c r="A12" s="160"/>
      <c r="B12" s="161"/>
      <c r="C12" s="168"/>
      <c r="D12" s="163">
        <v>24041</v>
      </c>
      <c r="E12" s="164"/>
      <c r="F12" s="165">
        <v>39427</v>
      </c>
      <c r="G12" s="166"/>
      <c r="H12" s="167"/>
    </row>
    <row r="13" spans="1:8" x14ac:dyDescent="0.2">
      <c r="A13" s="148"/>
      <c r="B13" s="153"/>
      <c r="C13" s="169"/>
      <c r="D13" s="170">
        <v>101454</v>
      </c>
      <c r="E13" s="171"/>
      <c r="F13" s="172">
        <v>72392</v>
      </c>
      <c r="G13" s="173"/>
      <c r="H13" s="159"/>
    </row>
    <row r="14" spans="1:8" x14ac:dyDescent="0.2">
      <c r="A14" s="160"/>
      <c r="B14" s="161"/>
      <c r="C14" s="162"/>
      <c r="D14" s="163">
        <v>41716</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6.59</v>
      </c>
      <c r="C19" s="174">
        <f>ROUND(VALUE(SUBSTITUTE(実質収支比率等に係る経年分析!G$48,"▲","-")),2)</f>
        <v>8.5299999999999994</v>
      </c>
      <c r="D19" s="174">
        <f>ROUND(VALUE(SUBSTITUTE(実質収支比率等に係る経年分析!H$48,"▲","-")),2)</f>
        <v>12.03</v>
      </c>
      <c r="E19" s="174">
        <f>ROUND(VALUE(SUBSTITUTE(実質収支比率等に係る経年分析!I$48,"▲","-")),2)</f>
        <v>13.64</v>
      </c>
      <c r="F19" s="174">
        <f>ROUND(VALUE(SUBSTITUTE(実質収支比率等に係る経年分析!J$48,"▲","-")),2)</f>
        <v>11.14</v>
      </c>
    </row>
    <row r="20" spans="1:11" x14ac:dyDescent="0.2">
      <c r="A20" s="174" t="s">
        <v>53</v>
      </c>
      <c r="B20" s="174">
        <f>ROUND(VALUE(SUBSTITUTE(実質収支比率等に係る経年分析!F$47,"▲","-")),2)</f>
        <v>9.69</v>
      </c>
      <c r="C20" s="174">
        <f>ROUND(VALUE(SUBSTITUTE(実質収支比率等に係る経年分析!G$47,"▲","-")),2)</f>
        <v>8.93</v>
      </c>
      <c r="D20" s="174">
        <f>ROUND(VALUE(SUBSTITUTE(実質収支比率等に係る経年分析!H$47,"▲","-")),2)</f>
        <v>9.85</v>
      </c>
      <c r="E20" s="174">
        <f>ROUND(VALUE(SUBSTITUTE(実質収支比率等に係る経年分析!I$47,"▲","-")),2)</f>
        <v>11.87</v>
      </c>
      <c r="F20" s="174">
        <f>ROUND(VALUE(SUBSTITUTE(実質収支比率等に係る経年分析!J$47,"▲","-")),2)</f>
        <v>11.8</v>
      </c>
    </row>
    <row r="21" spans="1:11" x14ac:dyDescent="0.2">
      <c r="A21" s="174" t="s">
        <v>54</v>
      </c>
      <c r="B21" s="174">
        <f>IF(ISNUMBER(VALUE(SUBSTITUTE(実質収支比率等に係る経年分析!F$49,"▲","-"))),ROUND(VALUE(SUBSTITUTE(実質収支比率等に係る経年分析!F$49,"▲","-")),2),NA())</f>
        <v>-1.54</v>
      </c>
      <c r="C21" s="174">
        <f>IF(ISNUMBER(VALUE(SUBSTITUTE(実質収支比率等に係る経年分析!G$49,"▲","-"))),ROUND(VALUE(SUBSTITUTE(実質収支比率等に係る経年分析!G$49,"▲","-")),2),NA())</f>
        <v>1.51</v>
      </c>
      <c r="D21" s="174">
        <f>IF(ISNUMBER(VALUE(SUBSTITUTE(実質収支比率等に係る経年分析!H$49,"▲","-"))),ROUND(VALUE(SUBSTITUTE(実質収支比率等に係る経年分析!H$49,"▲","-")),2),NA())</f>
        <v>4.8499999999999996</v>
      </c>
      <c r="E21" s="174">
        <f>IF(ISNUMBER(VALUE(SUBSTITUTE(実質収支比率等に係る経年分析!I$49,"▲","-"))),ROUND(VALUE(SUBSTITUTE(実質収支比率等に係る経年分析!I$49,"▲","-")),2),NA())</f>
        <v>3.37</v>
      </c>
      <c r="F21" s="174">
        <f>IF(ISNUMBER(VALUE(SUBSTITUTE(実質収支比率等に係る経年分析!J$49,"▲","-"))),ROUND(VALUE(SUBSTITUTE(実質収支比率等に係る経年分析!J$49,"▲","-")),2),NA())</f>
        <v>-2.4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有線テレビ事業特別会計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
      <c r="A30" s="175" t="str">
        <f>IF(連結実質赤字比率に係る赤字・黒字の構成分析!C$40="",NA(),連結実質赤字比率に係る赤字・黒字の構成分析!C$40)</f>
        <v>下水道事業会計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0.39</v>
      </c>
    </row>
    <row r="31" spans="1:11" x14ac:dyDescent="0.2">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0.64</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1.62</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3.86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2.33</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4.1100000000000003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3.96</v>
      </c>
    </row>
    <row r="35" spans="1:16" x14ac:dyDescent="0.2">
      <c r="A35" s="175" t="str">
        <f>IF(連結実質赤字比率に係る赤字・黒字の構成分析!C$35="",NA(),連結実質赤字比率に係る赤字・黒字の構成分析!C$35)</f>
        <v>ガス事業会計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7.26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8.4700000000000006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11.07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3797</v>
      </c>
      <c r="E42" s="176"/>
      <c r="F42" s="176"/>
      <c r="G42" s="176">
        <f>'実質公債費比率（分子）の構造'!L$52</f>
        <v>3632</v>
      </c>
      <c r="H42" s="176"/>
      <c r="I42" s="176"/>
      <c r="J42" s="176">
        <f>'実質公債費比率（分子）の構造'!M$52</f>
        <v>3522</v>
      </c>
      <c r="K42" s="176"/>
      <c r="L42" s="176"/>
      <c r="M42" s="176">
        <f>'実質公債費比率（分子）の構造'!N$52</f>
        <v>3789</v>
      </c>
      <c r="N42" s="176"/>
      <c r="O42" s="176"/>
      <c r="P42" s="176">
        <f>'実質公債費比率（分子）の構造'!O$52</f>
        <v>3736</v>
      </c>
    </row>
    <row r="43" spans="1:16" x14ac:dyDescent="0.2">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11</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1109</v>
      </c>
      <c r="C46" s="176"/>
      <c r="D46" s="176"/>
      <c r="E46" s="176">
        <f>'実質公債費比率（分子）の構造'!L$48</f>
        <v>1070</v>
      </c>
      <c r="F46" s="176"/>
      <c r="G46" s="176"/>
      <c r="H46" s="176">
        <f>'実質公債費比率（分子）の構造'!M$48</f>
        <v>998</v>
      </c>
      <c r="I46" s="176"/>
      <c r="J46" s="176"/>
      <c r="K46" s="176">
        <f>'実質公債費比率（分子）の構造'!N$48</f>
        <v>960</v>
      </c>
      <c r="L46" s="176"/>
      <c r="M46" s="176"/>
      <c r="N46" s="176">
        <f>'実質公債費比率（分子）の構造'!O$48</f>
        <v>969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4083</v>
      </c>
      <c r="C49" s="176"/>
      <c r="D49" s="176"/>
      <c r="E49" s="176">
        <f>'実質公債費比率（分子）の構造'!L$45</f>
        <v>3974</v>
      </c>
      <c r="F49" s="176"/>
      <c r="G49" s="176"/>
      <c r="H49" s="176">
        <f>'実質公債費比率（分子）の構造'!M$45</f>
        <v>3920</v>
      </c>
      <c r="I49" s="176"/>
      <c r="J49" s="176"/>
      <c r="K49" s="176">
        <f>'実質公債費比率（分子）の構造'!N$45</f>
        <v>4450</v>
      </c>
      <c r="L49" s="176"/>
      <c r="M49" s="176"/>
      <c r="N49" s="176">
        <f>'実質公債費比率（分子）の構造'!O$45</f>
        <v>4510</v>
      </c>
      <c r="O49" s="176"/>
      <c r="P49" s="176"/>
    </row>
    <row r="50" spans="1:16" x14ac:dyDescent="0.2">
      <c r="A50" s="176" t="s">
        <v>67</v>
      </c>
      <c r="B50" s="176" t="e">
        <f>NA()</f>
        <v>#N/A</v>
      </c>
      <c r="C50" s="176">
        <f>IF(ISNUMBER('実質公債費比率（分子）の構造'!K$53),'実質公債費比率（分子）の構造'!K$53,NA())</f>
        <v>1412</v>
      </c>
      <c r="D50" s="176" t="e">
        <f>NA()</f>
        <v>#N/A</v>
      </c>
      <c r="E50" s="176" t="e">
        <f>NA()</f>
        <v>#N/A</v>
      </c>
      <c r="F50" s="176">
        <f>IF(ISNUMBER('実質公債費比率（分子）の構造'!L$53),'実質公債費比率（分子）の構造'!L$53,NA())</f>
        <v>1412</v>
      </c>
      <c r="G50" s="176" t="e">
        <f>NA()</f>
        <v>#N/A</v>
      </c>
      <c r="H50" s="176" t="e">
        <f>NA()</f>
        <v>#N/A</v>
      </c>
      <c r="I50" s="176">
        <f>IF(ISNUMBER('実質公債費比率（分子）の構造'!M$53),'実質公債費比率（分子）の構造'!M$53,NA())</f>
        <v>1396</v>
      </c>
      <c r="J50" s="176" t="e">
        <f>NA()</f>
        <v>#N/A</v>
      </c>
      <c r="K50" s="176" t="e">
        <f>NA()</f>
        <v>#N/A</v>
      </c>
      <c r="L50" s="176">
        <f>IF(ISNUMBER('実質公債費比率（分子）の構造'!N$53),'実質公債費比率（分子）の構造'!N$53,NA())</f>
        <v>1621</v>
      </c>
      <c r="M50" s="176" t="e">
        <f>NA()</f>
        <v>#N/A</v>
      </c>
      <c r="N50" s="176" t="e">
        <f>NA()</f>
        <v>#N/A</v>
      </c>
      <c r="O50" s="176">
        <f>IF(ISNUMBER('実質公債費比率（分子）の構造'!O$53),'実質公債費比率（分子）の構造'!O$53,NA())</f>
        <v>1743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37856</v>
      </c>
      <c r="E56" s="175"/>
      <c r="F56" s="175"/>
      <c r="G56" s="175">
        <f>'将来負担比率（分子）の構造'!J$52</f>
        <v>37807</v>
      </c>
      <c r="H56" s="175"/>
      <c r="I56" s="175"/>
      <c r="J56" s="175">
        <f>'将来負担比率（分子）の構造'!K$52</f>
        <v>36539</v>
      </c>
      <c r="K56" s="175"/>
      <c r="L56" s="175"/>
      <c r="M56" s="175">
        <f>'将来負担比率（分子）の構造'!L$52</f>
        <v>34638</v>
      </c>
      <c r="N56" s="175"/>
      <c r="O56" s="175"/>
      <c r="P56" s="175">
        <f>'将来負担比率（分子）の構造'!M$52</f>
        <v>32715</v>
      </c>
    </row>
    <row r="57" spans="1:16" x14ac:dyDescent="0.2">
      <c r="A57" s="175" t="s">
        <v>42</v>
      </c>
      <c r="B57" s="175"/>
      <c r="C57" s="175"/>
      <c r="D57" s="175">
        <f>'将来負担比率（分子）の構造'!I$51</f>
        <v>2399</v>
      </c>
      <c r="E57" s="175"/>
      <c r="F57" s="175"/>
      <c r="G57" s="175">
        <f>'将来負担比率（分子）の構造'!J$51</f>
        <v>2334</v>
      </c>
      <c r="H57" s="175"/>
      <c r="I57" s="175"/>
      <c r="J57" s="175">
        <f>'将来負担比率（分子）の構造'!K$51</f>
        <v>2277</v>
      </c>
      <c r="K57" s="175"/>
      <c r="L57" s="175"/>
      <c r="M57" s="175">
        <f>'将来負担比率（分子）の構造'!L$51</f>
        <v>1943</v>
      </c>
      <c r="N57" s="175"/>
      <c r="O57" s="175"/>
      <c r="P57" s="175">
        <f>'将来負担比率（分子）の構造'!M$51</f>
        <v>1756</v>
      </c>
    </row>
    <row r="58" spans="1:16" x14ac:dyDescent="0.2">
      <c r="A58" s="175" t="s">
        <v>41</v>
      </c>
      <c r="B58" s="175"/>
      <c r="C58" s="175"/>
      <c r="D58" s="175">
        <f>'将来負担比率（分子）の構造'!I$50</f>
        <v>6545</v>
      </c>
      <c r="E58" s="175"/>
      <c r="F58" s="175"/>
      <c r="G58" s="175">
        <f>'将来負担比率（分子）の構造'!J$50</f>
        <v>6509</v>
      </c>
      <c r="H58" s="175"/>
      <c r="I58" s="175"/>
      <c r="J58" s="175">
        <f>'将来負担比率（分子）の構造'!K$50</f>
        <v>7284</v>
      </c>
      <c r="K58" s="175"/>
      <c r="L58" s="175"/>
      <c r="M58" s="175">
        <f>'将来負担比率（分子）の構造'!L$50</f>
        <v>7729</v>
      </c>
      <c r="N58" s="175"/>
      <c r="O58" s="175"/>
      <c r="P58" s="175">
        <f>'将来負担比率（分子）の構造'!M$50</f>
        <v>8208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3913</v>
      </c>
      <c r="C62" s="175"/>
      <c r="D62" s="175"/>
      <c r="E62" s="175">
        <f>'将来負担比率（分子）の構造'!J$45</f>
        <v>3926</v>
      </c>
      <c r="F62" s="175"/>
      <c r="G62" s="175"/>
      <c r="H62" s="175">
        <f>'将来負担比率（分子）の構造'!K$45</f>
        <v>3977</v>
      </c>
      <c r="I62" s="175"/>
      <c r="J62" s="175"/>
      <c r="K62" s="175">
        <f>'将来負担比率（分子）の構造'!L$45</f>
        <v>4020</v>
      </c>
      <c r="L62" s="175"/>
      <c r="M62" s="175"/>
      <c r="N62" s="175">
        <f>'将来負担比率（分子）の構造'!M$45</f>
        <v>4082</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11941</v>
      </c>
      <c r="C64" s="175"/>
      <c r="D64" s="175"/>
      <c r="E64" s="175">
        <f>'将来負担比率（分子）の構造'!J$43</f>
        <v>11145</v>
      </c>
      <c r="F64" s="175"/>
      <c r="G64" s="175"/>
      <c r="H64" s="175">
        <f>'将来負担比率（分子）の構造'!K$43</f>
        <v>10782</v>
      </c>
      <c r="I64" s="175"/>
      <c r="J64" s="175"/>
      <c r="K64" s="175">
        <f>'将来負担比率（分子）の構造'!L$43</f>
        <v>10163</v>
      </c>
      <c r="L64" s="175"/>
      <c r="M64" s="175"/>
      <c r="N64" s="175">
        <f>'将来負担比率（分子）の構造'!M$43</f>
        <v>9608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42419</v>
      </c>
      <c r="C66" s="175"/>
      <c r="D66" s="175"/>
      <c r="E66" s="175">
        <f>'将来負担比率（分子）の構造'!J$41</f>
        <v>42148</v>
      </c>
      <c r="F66" s="175"/>
      <c r="G66" s="175"/>
      <c r="H66" s="175">
        <f>'将来負担比率（分子）の構造'!K$41</f>
        <v>40810</v>
      </c>
      <c r="I66" s="175"/>
      <c r="J66" s="175"/>
      <c r="K66" s="175">
        <f>'将来負担比率（分子）の構造'!L$41</f>
        <v>38331</v>
      </c>
      <c r="L66" s="175"/>
      <c r="M66" s="175"/>
      <c r="N66" s="175">
        <f>'将来負担比率（分子）の構造'!M$41</f>
        <v>35434</v>
      </c>
      <c r="O66" s="175"/>
      <c r="P66" s="175"/>
    </row>
    <row r="67" spans="1:16" x14ac:dyDescent="0.2">
      <c r="A67" s="175" t="s">
        <v>71</v>
      </c>
      <c r="B67" s="175" t="e">
        <f>NA()</f>
        <v>#N/A</v>
      </c>
      <c r="C67" s="175">
        <f>IF(ISNUMBER('将来負担比率（分子）の構造'!I$53), IF('将来負担比率（分子）の構造'!I$53 &lt; 0, 0, '将来負担比率（分子）の構造'!I$53), NA())</f>
        <v>11473</v>
      </c>
      <c r="D67" s="175" t="e">
        <f>NA()</f>
        <v>#N/A</v>
      </c>
      <c r="E67" s="175" t="e">
        <f>NA()</f>
        <v>#N/A</v>
      </c>
      <c r="F67" s="175">
        <f>IF(ISNUMBER('将来負担比率（分子）の構造'!J$53), IF('将来負担比率（分子）の構造'!J$53 &lt; 0, 0, '将来負担比率（分子）の構造'!J$53), NA())</f>
        <v>10568</v>
      </c>
      <c r="G67" s="175" t="e">
        <f>NA()</f>
        <v>#N/A</v>
      </c>
      <c r="H67" s="175" t="e">
        <f>NA()</f>
        <v>#N/A</v>
      </c>
      <c r="I67" s="175">
        <f>IF(ISNUMBER('将来負担比率（分子）の構造'!K$53), IF('将来負担比率（分子）の構造'!K$53 &lt; 0, 0, '将来負担比率（分子）の構造'!K$53), NA())</f>
        <v>9469</v>
      </c>
      <c r="J67" s="175" t="e">
        <f>NA()</f>
        <v>#N/A</v>
      </c>
      <c r="K67" s="175" t="e">
        <f>NA()</f>
        <v>#N/A</v>
      </c>
      <c r="L67" s="175">
        <f>IF(ISNUMBER('将来負担比率（分子）の構造'!L$53), IF('将来負担比率（分子）の構造'!L$53 &lt; 0, 0, '将来負担比率（分子）の構造'!L$53), NA())</f>
        <v>8204</v>
      </c>
      <c r="M67" s="175" t="e">
        <f>NA()</f>
        <v>#N/A</v>
      </c>
      <c r="N67" s="175" t="e">
        <f>NA()</f>
        <v>#N/A</v>
      </c>
      <c r="O67" s="175">
        <f>IF(ISNUMBER('将来負担比率（分子）の構造'!M$53), IF('将来負担比率（分子）の構造'!M$53 &lt; 0, 0, '将来負担比率（分子）の構造'!M$53), NA())</f>
        <v>6446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1611</v>
      </c>
      <c r="C72" s="179">
        <f>基金残高に係る経年分析!G55</f>
        <v>1911</v>
      </c>
      <c r="D72" s="179">
        <f>基金残高に係る経年分析!H55</f>
        <v>1912</v>
      </c>
    </row>
    <row r="73" spans="1:16" x14ac:dyDescent="0.2">
      <c r="A73" s="178" t="s">
        <v>74</v>
      </c>
      <c r="B73" s="179">
        <f>基金残高に係る経年分析!F56</f>
        <v>1713</v>
      </c>
      <c r="C73" s="179">
        <f>基金残高に係る経年分析!G56</f>
        <v>1713</v>
      </c>
      <c r="D73" s="179">
        <f>基金残高に係る経年分析!H56</f>
        <v>1782</v>
      </c>
    </row>
    <row r="74" spans="1:16" x14ac:dyDescent="0.2">
      <c r="A74" s="178" t="s">
        <v>75</v>
      </c>
      <c r="B74" s="179">
        <f>基金残高に係る経年分析!F57</f>
        <v>4716</v>
      </c>
      <c r="C74" s="179">
        <f>基金残高に係る経年分析!G57</f>
        <v>4915</v>
      </c>
      <c r="D74" s="179">
        <f>基金残高に係る経年分析!H57</f>
        <v>5087</v>
      </c>
    </row>
  </sheetData>
  <sheetProtection algorithmName="SHA-512" hashValue="BYSQs/AuifYf3bmOnkW98QA1egqV8klj8oN3EmqvFSb/TD1q2XKWuNF3H0N3ryyMQ0R7Nj//0Yn3wRK7o3Em8w==" saltValue="LHn102DiV4HJr1Jt2Evf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7627791</v>
      </c>
      <c r="S5" s="713"/>
      <c r="T5" s="713"/>
      <c r="U5" s="713"/>
      <c r="V5" s="713"/>
      <c r="W5" s="713"/>
      <c r="X5" s="713"/>
      <c r="Y5" s="738"/>
      <c r="Z5" s="751">
        <v>26.2</v>
      </c>
      <c r="AA5" s="751"/>
      <c r="AB5" s="751"/>
      <c r="AC5" s="751"/>
      <c r="AD5" s="752">
        <v>7413820</v>
      </c>
      <c r="AE5" s="752"/>
      <c r="AF5" s="752"/>
      <c r="AG5" s="752"/>
      <c r="AH5" s="752"/>
      <c r="AI5" s="752"/>
      <c r="AJ5" s="752"/>
      <c r="AK5" s="752"/>
      <c r="AL5" s="739">
        <v>45.5</v>
      </c>
      <c r="AM5" s="721"/>
      <c r="AN5" s="721"/>
      <c r="AO5" s="740"/>
      <c r="AP5" s="715" t="s">
        <v>216</v>
      </c>
      <c r="AQ5" s="716"/>
      <c r="AR5" s="716"/>
      <c r="AS5" s="716"/>
      <c r="AT5" s="716"/>
      <c r="AU5" s="716"/>
      <c r="AV5" s="716"/>
      <c r="AW5" s="716"/>
      <c r="AX5" s="716"/>
      <c r="AY5" s="716"/>
      <c r="AZ5" s="716"/>
      <c r="BA5" s="716"/>
      <c r="BB5" s="716"/>
      <c r="BC5" s="716"/>
      <c r="BD5" s="716"/>
      <c r="BE5" s="716"/>
      <c r="BF5" s="717"/>
      <c r="BG5" s="657">
        <v>7393304</v>
      </c>
      <c r="BH5" s="658"/>
      <c r="BI5" s="658"/>
      <c r="BJ5" s="658"/>
      <c r="BK5" s="658"/>
      <c r="BL5" s="658"/>
      <c r="BM5" s="658"/>
      <c r="BN5" s="659"/>
      <c r="BO5" s="695">
        <v>96.9</v>
      </c>
      <c r="BP5" s="695"/>
      <c r="BQ5" s="695"/>
      <c r="BR5" s="695"/>
      <c r="BS5" s="696">
        <v>89209</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266227</v>
      </c>
      <c r="S6" s="658"/>
      <c r="T6" s="658"/>
      <c r="U6" s="658"/>
      <c r="V6" s="658"/>
      <c r="W6" s="658"/>
      <c r="X6" s="658"/>
      <c r="Y6" s="659"/>
      <c r="Z6" s="695">
        <v>0.9</v>
      </c>
      <c r="AA6" s="695"/>
      <c r="AB6" s="695"/>
      <c r="AC6" s="695"/>
      <c r="AD6" s="696">
        <v>266227</v>
      </c>
      <c r="AE6" s="696"/>
      <c r="AF6" s="696"/>
      <c r="AG6" s="696"/>
      <c r="AH6" s="696"/>
      <c r="AI6" s="696"/>
      <c r="AJ6" s="696"/>
      <c r="AK6" s="696"/>
      <c r="AL6" s="660">
        <v>1.6</v>
      </c>
      <c r="AM6" s="661"/>
      <c r="AN6" s="661"/>
      <c r="AO6" s="697"/>
      <c r="AP6" s="654" t="s">
        <v>221</v>
      </c>
      <c r="AQ6" s="655"/>
      <c r="AR6" s="655"/>
      <c r="AS6" s="655"/>
      <c r="AT6" s="655"/>
      <c r="AU6" s="655"/>
      <c r="AV6" s="655"/>
      <c r="AW6" s="655"/>
      <c r="AX6" s="655"/>
      <c r="AY6" s="655"/>
      <c r="AZ6" s="655"/>
      <c r="BA6" s="655"/>
      <c r="BB6" s="655"/>
      <c r="BC6" s="655"/>
      <c r="BD6" s="655"/>
      <c r="BE6" s="655"/>
      <c r="BF6" s="656"/>
      <c r="BG6" s="657">
        <v>7393304</v>
      </c>
      <c r="BH6" s="658"/>
      <c r="BI6" s="658"/>
      <c r="BJ6" s="658"/>
      <c r="BK6" s="658"/>
      <c r="BL6" s="658"/>
      <c r="BM6" s="658"/>
      <c r="BN6" s="659"/>
      <c r="BO6" s="695">
        <v>96.9</v>
      </c>
      <c r="BP6" s="695"/>
      <c r="BQ6" s="695"/>
      <c r="BR6" s="695"/>
      <c r="BS6" s="696">
        <v>89209</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167101</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167101</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1132</v>
      </c>
      <c r="S7" s="658"/>
      <c r="T7" s="658"/>
      <c r="U7" s="658"/>
      <c r="V7" s="658"/>
      <c r="W7" s="658"/>
      <c r="X7" s="658"/>
      <c r="Y7" s="659"/>
      <c r="Z7" s="695">
        <v>0</v>
      </c>
      <c r="AA7" s="695"/>
      <c r="AB7" s="695"/>
      <c r="AC7" s="695"/>
      <c r="AD7" s="696">
        <v>1132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2291004</v>
      </c>
      <c r="BH7" s="658"/>
      <c r="BI7" s="658"/>
      <c r="BJ7" s="658"/>
      <c r="BK7" s="658"/>
      <c r="BL7" s="658"/>
      <c r="BM7" s="658"/>
      <c r="BN7" s="659"/>
      <c r="BO7" s="695">
        <v>30</v>
      </c>
      <c r="BP7" s="695"/>
      <c r="BQ7" s="695"/>
      <c r="BR7" s="695"/>
      <c r="BS7" s="696">
        <v>89209</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4138986</v>
      </c>
      <c r="CS7" s="658"/>
      <c r="CT7" s="658"/>
      <c r="CU7" s="658"/>
      <c r="CV7" s="658"/>
      <c r="CW7" s="658"/>
      <c r="CX7" s="658"/>
      <c r="CY7" s="659"/>
      <c r="CZ7" s="695">
        <v>15.4</v>
      </c>
      <c r="DA7" s="695"/>
      <c r="DB7" s="695"/>
      <c r="DC7" s="695"/>
      <c r="DD7" s="663">
        <v>142938</v>
      </c>
      <c r="DE7" s="658"/>
      <c r="DF7" s="658"/>
      <c r="DG7" s="658"/>
      <c r="DH7" s="658"/>
      <c r="DI7" s="658"/>
      <c r="DJ7" s="658"/>
      <c r="DK7" s="658"/>
      <c r="DL7" s="658"/>
      <c r="DM7" s="658"/>
      <c r="DN7" s="658"/>
      <c r="DO7" s="658"/>
      <c r="DP7" s="659"/>
      <c r="DQ7" s="663">
        <v>3649284</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26065</v>
      </c>
      <c r="S8" s="658"/>
      <c r="T8" s="658"/>
      <c r="U8" s="658"/>
      <c r="V8" s="658"/>
      <c r="W8" s="658"/>
      <c r="X8" s="658"/>
      <c r="Y8" s="659"/>
      <c r="Z8" s="695">
        <v>0.1</v>
      </c>
      <c r="AA8" s="695"/>
      <c r="AB8" s="695"/>
      <c r="AC8" s="695"/>
      <c r="AD8" s="696">
        <v>26065</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73758</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6613694</v>
      </c>
      <c r="CS8" s="658"/>
      <c r="CT8" s="658"/>
      <c r="CU8" s="658"/>
      <c r="CV8" s="658"/>
      <c r="CW8" s="658"/>
      <c r="CX8" s="658"/>
      <c r="CY8" s="659"/>
      <c r="CZ8" s="695">
        <v>24.6</v>
      </c>
      <c r="DA8" s="695"/>
      <c r="DB8" s="695"/>
      <c r="DC8" s="695"/>
      <c r="DD8" s="663">
        <v>202273</v>
      </c>
      <c r="DE8" s="658"/>
      <c r="DF8" s="658"/>
      <c r="DG8" s="658"/>
      <c r="DH8" s="658"/>
      <c r="DI8" s="658"/>
      <c r="DJ8" s="658"/>
      <c r="DK8" s="658"/>
      <c r="DL8" s="658"/>
      <c r="DM8" s="658"/>
      <c r="DN8" s="658"/>
      <c r="DO8" s="658"/>
      <c r="DP8" s="659"/>
      <c r="DQ8" s="663">
        <v>3930843</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28075</v>
      </c>
      <c r="S9" s="658"/>
      <c r="T9" s="658"/>
      <c r="U9" s="658"/>
      <c r="V9" s="658"/>
      <c r="W9" s="658"/>
      <c r="X9" s="658"/>
      <c r="Y9" s="659"/>
      <c r="Z9" s="695">
        <v>0.1</v>
      </c>
      <c r="AA9" s="695"/>
      <c r="AB9" s="695"/>
      <c r="AC9" s="695"/>
      <c r="AD9" s="696">
        <v>28075</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1790018</v>
      </c>
      <c r="BH9" s="658"/>
      <c r="BI9" s="658"/>
      <c r="BJ9" s="658"/>
      <c r="BK9" s="658"/>
      <c r="BL9" s="658"/>
      <c r="BM9" s="658"/>
      <c r="BN9" s="659"/>
      <c r="BO9" s="695">
        <v>23.5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2346554</v>
      </c>
      <c r="CS9" s="658"/>
      <c r="CT9" s="658"/>
      <c r="CU9" s="658"/>
      <c r="CV9" s="658"/>
      <c r="CW9" s="658"/>
      <c r="CX9" s="658"/>
      <c r="CY9" s="659"/>
      <c r="CZ9" s="695">
        <v>8.6999999999999993</v>
      </c>
      <c r="DA9" s="695"/>
      <c r="DB9" s="695"/>
      <c r="DC9" s="695"/>
      <c r="DD9" s="663">
        <v>33850</v>
      </c>
      <c r="DE9" s="658"/>
      <c r="DF9" s="658"/>
      <c r="DG9" s="658"/>
      <c r="DH9" s="658"/>
      <c r="DI9" s="658"/>
      <c r="DJ9" s="658"/>
      <c r="DK9" s="658"/>
      <c r="DL9" s="658"/>
      <c r="DM9" s="658"/>
      <c r="DN9" s="658"/>
      <c r="DO9" s="658"/>
      <c r="DP9" s="659"/>
      <c r="DQ9" s="663">
        <v>1926783</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115007</v>
      </c>
      <c r="BH10" s="658"/>
      <c r="BI10" s="658"/>
      <c r="BJ10" s="658"/>
      <c r="BK10" s="658"/>
      <c r="BL10" s="658"/>
      <c r="BM10" s="658"/>
      <c r="BN10" s="659"/>
      <c r="BO10" s="695">
        <v>1.5</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97257</v>
      </c>
      <c r="CS10" s="658"/>
      <c r="CT10" s="658"/>
      <c r="CU10" s="658"/>
      <c r="CV10" s="658"/>
      <c r="CW10" s="658"/>
      <c r="CX10" s="658"/>
      <c r="CY10" s="659"/>
      <c r="CZ10" s="695">
        <v>0.4</v>
      </c>
      <c r="DA10" s="695"/>
      <c r="DB10" s="695"/>
      <c r="DC10" s="695"/>
      <c r="DD10" s="663" t="s">
        <v>122</v>
      </c>
      <c r="DE10" s="658"/>
      <c r="DF10" s="658"/>
      <c r="DG10" s="658"/>
      <c r="DH10" s="658"/>
      <c r="DI10" s="658"/>
      <c r="DJ10" s="658"/>
      <c r="DK10" s="658"/>
      <c r="DL10" s="658"/>
      <c r="DM10" s="658"/>
      <c r="DN10" s="658"/>
      <c r="DO10" s="658"/>
      <c r="DP10" s="659"/>
      <c r="DQ10" s="663">
        <v>24191</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1039970</v>
      </c>
      <c r="S11" s="658"/>
      <c r="T11" s="658"/>
      <c r="U11" s="658"/>
      <c r="V11" s="658"/>
      <c r="W11" s="658"/>
      <c r="X11" s="658"/>
      <c r="Y11" s="659"/>
      <c r="Z11" s="660">
        <v>3.6</v>
      </c>
      <c r="AA11" s="661"/>
      <c r="AB11" s="661"/>
      <c r="AC11" s="662"/>
      <c r="AD11" s="663">
        <v>1039970</v>
      </c>
      <c r="AE11" s="658"/>
      <c r="AF11" s="658"/>
      <c r="AG11" s="658"/>
      <c r="AH11" s="658"/>
      <c r="AI11" s="658"/>
      <c r="AJ11" s="658"/>
      <c r="AK11" s="659"/>
      <c r="AL11" s="660">
        <v>6.4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312221</v>
      </c>
      <c r="BH11" s="658"/>
      <c r="BI11" s="658"/>
      <c r="BJ11" s="658"/>
      <c r="BK11" s="658"/>
      <c r="BL11" s="658"/>
      <c r="BM11" s="658"/>
      <c r="BN11" s="659"/>
      <c r="BO11" s="695">
        <v>4.0999999999999996</v>
      </c>
      <c r="BP11" s="695"/>
      <c r="BQ11" s="695"/>
      <c r="BR11" s="695"/>
      <c r="BS11" s="696">
        <v>89209</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1419048</v>
      </c>
      <c r="CS11" s="658"/>
      <c r="CT11" s="658"/>
      <c r="CU11" s="658"/>
      <c r="CV11" s="658"/>
      <c r="CW11" s="658"/>
      <c r="CX11" s="658"/>
      <c r="CY11" s="659"/>
      <c r="CZ11" s="695">
        <v>5.3</v>
      </c>
      <c r="DA11" s="695"/>
      <c r="DB11" s="695"/>
      <c r="DC11" s="695"/>
      <c r="DD11" s="663">
        <v>537646</v>
      </c>
      <c r="DE11" s="658"/>
      <c r="DF11" s="658"/>
      <c r="DG11" s="658"/>
      <c r="DH11" s="658"/>
      <c r="DI11" s="658"/>
      <c r="DJ11" s="658"/>
      <c r="DK11" s="658"/>
      <c r="DL11" s="658"/>
      <c r="DM11" s="658"/>
      <c r="DN11" s="658"/>
      <c r="DO11" s="658"/>
      <c r="DP11" s="659"/>
      <c r="DQ11" s="663">
        <v>564089</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6704</v>
      </c>
      <c r="S12" s="658"/>
      <c r="T12" s="658"/>
      <c r="U12" s="658"/>
      <c r="V12" s="658"/>
      <c r="W12" s="658"/>
      <c r="X12" s="658"/>
      <c r="Y12" s="659"/>
      <c r="Z12" s="695">
        <v>0</v>
      </c>
      <c r="AA12" s="695"/>
      <c r="AB12" s="695"/>
      <c r="AC12" s="695"/>
      <c r="AD12" s="696">
        <v>6704</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4628257</v>
      </c>
      <c r="BH12" s="658"/>
      <c r="BI12" s="658"/>
      <c r="BJ12" s="658"/>
      <c r="BK12" s="658"/>
      <c r="BL12" s="658"/>
      <c r="BM12" s="658"/>
      <c r="BN12" s="659"/>
      <c r="BO12" s="695">
        <v>60.7</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793486</v>
      </c>
      <c r="CS12" s="658"/>
      <c r="CT12" s="658"/>
      <c r="CU12" s="658"/>
      <c r="CV12" s="658"/>
      <c r="CW12" s="658"/>
      <c r="CX12" s="658"/>
      <c r="CY12" s="659"/>
      <c r="CZ12" s="695">
        <v>3</v>
      </c>
      <c r="DA12" s="695"/>
      <c r="DB12" s="695"/>
      <c r="DC12" s="695"/>
      <c r="DD12" s="663">
        <v>89934</v>
      </c>
      <c r="DE12" s="658"/>
      <c r="DF12" s="658"/>
      <c r="DG12" s="658"/>
      <c r="DH12" s="658"/>
      <c r="DI12" s="658"/>
      <c r="DJ12" s="658"/>
      <c r="DK12" s="658"/>
      <c r="DL12" s="658"/>
      <c r="DM12" s="658"/>
      <c r="DN12" s="658"/>
      <c r="DO12" s="658"/>
      <c r="DP12" s="659"/>
      <c r="DQ12" s="663">
        <v>637084</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4614573</v>
      </c>
      <c r="BH13" s="658"/>
      <c r="BI13" s="658"/>
      <c r="BJ13" s="658"/>
      <c r="BK13" s="658"/>
      <c r="BL13" s="658"/>
      <c r="BM13" s="658"/>
      <c r="BN13" s="659"/>
      <c r="BO13" s="695">
        <v>60.5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2941803</v>
      </c>
      <c r="CS13" s="658"/>
      <c r="CT13" s="658"/>
      <c r="CU13" s="658"/>
      <c r="CV13" s="658"/>
      <c r="CW13" s="658"/>
      <c r="CX13" s="658"/>
      <c r="CY13" s="659"/>
      <c r="CZ13" s="695">
        <v>10.9</v>
      </c>
      <c r="DA13" s="695"/>
      <c r="DB13" s="695"/>
      <c r="DC13" s="695"/>
      <c r="DD13" s="663">
        <v>823698</v>
      </c>
      <c r="DE13" s="658"/>
      <c r="DF13" s="658"/>
      <c r="DG13" s="658"/>
      <c r="DH13" s="658"/>
      <c r="DI13" s="658"/>
      <c r="DJ13" s="658"/>
      <c r="DK13" s="658"/>
      <c r="DL13" s="658"/>
      <c r="DM13" s="658"/>
      <c r="DN13" s="658"/>
      <c r="DO13" s="658"/>
      <c r="DP13" s="659"/>
      <c r="DQ13" s="663">
        <v>1931593</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2065</v>
      </c>
      <c r="S14" s="658"/>
      <c r="T14" s="658"/>
      <c r="U14" s="658"/>
      <c r="V14" s="658"/>
      <c r="W14" s="658"/>
      <c r="X14" s="658"/>
      <c r="Y14" s="659"/>
      <c r="Z14" s="695">
        <v>0</v>
      </c>
      <c r="AA14" s="695"/>
      <c r="AB14" s="695"/>
      <c r="AC14" s="695"/>
      <c r="AD14" s="696">
        <v>2065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167194</v>
      </c>
      <c r="BH14" s="658"/>
      <c r="BI14" s="658"/>
      <c r="BJ14" s="658"/>
      <c r="BK14" s="658"/>
      <c r="BL14" s="658"/>
      <c r="BM14" s="658"/>
      <c r="BN14" s="659"/>
      <c r="BO14" s="695">
        <v>2.2000000000000002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998615</v>
      </c>
      <c r="CS14" s="658"/>
      <c r="CT14" s="658"/>
      <c r="CU14" s="658"/>
      <c r="CV14" s="658"/>
      <c r="CW14" s="658"/>
      <c r="CX14" s="658"/>
      <c r="CY14" s="659"/>
      <c r="CZ14" s="695">
        <v>3.7</v>
      </c>
      <c r="DA14" s="695"/>
      <c r="DB14" s="695"/>
      <c r="DC14" s="695"/>
      <c r="DD14" s="663">
        <v>142699</v>
      </c>
      <c r="DE14" s="658"/>
      <c r="DF14" s="658"/>
      <c r="DG14" s="658"/>
      <c r="DH14" s="658"/>
      <c r="DI14" s="658"/>
      <c r="DJ14" s="658"/>
      <c r="DK14" s="658"/>
      <c r="DL14" s="658"/>
      <c r="DM14" s="658"/>
      <c r="DN14" s="658"/>
      <c r="DO14" s="658"/>
      <c r="DP14" s="659"/>
      <c r="DQ14" s="663">
        <v>839014</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300095</v>
      </c>
      <c r="BH15" s="658"/>
      <c r="BI15" s="658"/>
      <c r="BJ15" s="658"/>
      <c r="BK15" s="658"/>
      <c r="BL15" s="658"/>
      <c r="BM15" s="658"/>
      <c r="BN15" s="659"/>
      <c r="BO15" s="695">
        <v>3.9</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2470610</v>
      </c>
      <c r="CS15" s="658"/>
      <c r="CT15" s="658"/>
      <c r="CU15" s="658"/>
      <c r="CV15" s="658"/>
      <c r="CW15" s="658"/>
      <c r="CX15" s="658"/>
      <c r="CY15" s="659"/>
      <c r="CZ15" s="695">
        <v>9.1999999999999993</v>
      </c>
      <c r="DA15" s="695"/>
      <c r="DB15" s="695"/>
      <c r="DC15" s="695"/>
      <c r="DD15" s="663">
        <v>433101</v>
      </c>
      <c r="DE15" s="658"/>
      <c r="DF15" s="658"/>
      <c r="DG15" s="658"/>
      <c r="DH15" s="658"/>
      <c r="DI15" s="658"/>
      <c r="DJ15" s="658"/>
      <c r="DK15" s="658"/>
      <c r="DL15" s="658"/>
      <c r="DM15" s="658"/>
      <c r="DN15" s="658"/>
      <c r="DO15" s="658"/>
      <c r="DP15" s="659"/>
      <c r="DQ15" s="663">
        <v>1848265</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18399</v>
      </c>
      <c r="S16" s="658"/>
      <c r="T16" s="658"/>
      <c r="U16" s="658"/>
      <c r="V16" s="658"/>
      <c r="W16" s="658"/>
      <c r="X16" s="658"/>
      <c r="Y16" s="659"/>
      <c r="Z16" s="695">
        <v>0.1</v>
      </c>
      <c r="AA16" s="695"/>
      <c r="AB16" s="695"/>
      <c r="AC16" s="695"/>
      <c r="AD16" s="696">
        <v>18399</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6754</v>
      </c>
      <c r="BH16" s="658"/>
      <c r="BI16" s="658"/>
      <c r="BJ16" s="658"/>
      <c r="BK16" s="658"/>
      <c r="BL16" s="658"/>
      <c r="BM16" s="658"/>
      <c r="BN16" s="659"/>
      <c r="BO16" s="695">
        <v>0.1</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386907</v>
      </c>
      <c r="CS16" s="658"/>
      <c r="CT16" s="658"/>
      <c r="CU16" s="658"/>
      <c r="CV16" s="658"/>
      <c r="CW16" s="658"/>
      <c r="CX16" s="658"/>
      <c r="CY16" s="659"/>
      <c r="CZ16" s="695">
        <v>1.4</v>
      </c>
      <c r="DA16" s="695"/>
      <c r="DB16" s="695"/>
      <c r="DC16" s="695"/>
      <c r="DD16" s="663" t="s">
        <v>122</v>
      </c>
      <c r="DE16" s="658"/>
      <c r="DF16" s="658"/>
      <c r="DG16" s="658"/>
      <c r="DH16" s="658"/>
      <c r="DI16" s="658"/>
      <c r="DJ16" s="658"/>
      <c r="DK16" s="658"/>
      <c r="DL16" s="658"/>
      <c r="DM16" s="658"/>
      <c r="DN16" s="658"/>
      <c r="DO16" s="658"/>
      <c r="DP16" s="659"/>
      <c r="DQ16" s="663">
        <v>156370</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93827</v>
      </c>
      <c r="S17" s="658"/>
      <c r="T17" s="658"/>
      <c r="U17" s="658"/>
      <c r="V17" s="658"/>
      <c r="W17" s="658"/>
      <c r="X17" s="658"/>
      <c r="Y17" s="659"/>
      <c r="Z17" s="695">
        <v>0.3</v>
      </c>
      <c r="AA17" s="695"/>
      <c r="AB17" s="695"/>
      <c r="AC17" s="695"/>
      <c r="AD17" s="696">
        <v>93827</v>
      </c>
      <c r="AE17" s="696"/>
      <c r="AF17" s="696"/>
      <c r="AG17" s="696"/>
      <c r="AH17" s="696"/>
      <c r="AI17" s="696"/>
      <c r="AJ17" s="696"/>
      <c r="AK17" s="696"/>
      <c r="AL17" s="660">
        <v>0.6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4520972</v>
      </c>
      <c r="CS17" s="658"/>
      <c r="CT17" s="658"/>
      <c r="CU17" s="658"/>
      <c r="CV17" s="658"/>
      <c r="CW17" s="658"/>
      <c r="CX17" s="658"/>
      <c r="CY17" s="659"/>
      <c r="CZ17" s="695">
        <v>16.8</v>
      </c>
      <c r="DA17" s="695"/>
      <c r="DB17" s="695"/>
      <c r="DC17" s="695"/>
      <c r="DD17" s="663" t="s">
        <v>122</v>
      </c>
      <c r="DE17" s="658"/>
      <c r="DF17" s="658"/>
      <c r="DG17" s="658"/>
      <c r="DH17" s="658"/>
      <c r="DI17" s="658"/>
      <c r="DJ17" s="658"/>
      <c r="DK17" s="658"/>
      <c r="DL17" s="658"/>
      <c r="DM17" s="658"/>
      <c r="DN17" s="658"/>
      <c r="DO17" s="658"/>
      <c r="DP17" s="659"/>
      <c r="DQ17" s="663">
        <v>4468931</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29401</v>
      </c>
      <c r="S18" s="658"/>
      <c r="T18" s="658"/>
      <c r="U18" s="658"/>
      <c r="V18" s="658"/>
      <c r="W18" s="658"/>
      <c r="X18" s="658"/>
      <c r="Y18" s="659"/>
      <c r="Z18" s="695">
        <v>0.1</v>
      </c>
      <c r="AA18" s="695"/>
      <c r="AB18" s="695"/>
      <c r="AC18" s="695"/>
      <c r="AD18" s="696">
        <v>29401</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732</v>
      </c>
      <c r="CS18" s="658"/>
      <c r="CT18" s="658"/>
      <c r="CU18" s="658"/>
      <c r="CV18" s="658"/>
      <c r="CW18" s="658"/>
      <c r="CX18" s="658"/>
      <c r="CY18" s="659"/>
      <c r="CZ18" s="695">
        <v>0</v>
      </c>
      <c r="DA18" s="695"/>
      <c r="DB18" s="695"/>
      <c r="DC18" s="695"/>
      <c r="DD18" s="663" t="s">
        <v>122</v>
      </c>
      <c r="DE18" s="658"/>
      <c r="DF18" s="658"/>
      <c r="DG18" s="658"/>
      <c r="DH18" s="658"/>
      <c r="DI18" s="658"/>
      <c r="DJ18" s="658"/>
      <c r="DK18" s="658"/>
      <c r="DL18" s="658"/>
      <c r="DM18" s="658"/>
      <c r="DN18" s="658"/>
      <c r="DO18" s="658"/>
      <c r="DP18" s="659"/>
      <c r="DQ18" s="663">
        <v>732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23182</v>
      </c>
      <c r="S19" s="658"/>
      <c r="T19" s="658"/>
      <c r="U19" s="658"/>
      <c r="V19" s="658"/>
      <c r="W19" s="658"/>
      <c r="X19" s="658"/>
      <c r="Y19" s="659"/>
      <c r="Z19" s="695">
        <v>0.1</v>
      </c>
      <c r="AA19" s="695"/>
      <c r="AB19" s="695"/>
      <c r="AC19" s="695"/>
      <c r="AD19" s="696">
        <v>23182</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234487</v>
      </c>
      <c r="BH19" s="658"/>
      <c r="BI19" s="658"/>
      <c r="BJ19" s="658"/>
      <c r="BK19" s="658"/>
      <c r="BL19" s="658"/>
      <c r="BM19" s="658"/>
      <c r="BN19" s="659"/>
      <c r="BO19" s="695">
        <v>3.1</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6219</v>
      </c>
      <c r="S20" s="658"/>
      <c r="T20" s="658"/>
      <c r="U20" s="658"/>
      <c r="V20" s="658"/>
      <c r="W20" s="658"/>
      <c r="X20" s="658"/>
      <c r="Y20" s="659"/>
      <c r="Z20" s="695">
        <v>0</v>
      </c>
      <c r="AA20" s="695"/>
      <c r="AB20" s="695"/>
      <c r="AC20" s="695"/>
      <c r="AD20" s="696">
        <v>6219</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234487</v>
      </c>
      <c r="BH20" s="658"/>
      <c r="BI20" s="658"/>
      <c r="BJ20" s="658"/>
      <c r="BK20" s="658"/>
      <c r="BL20" s="658"/>
      <c r="BM20" s="658"/>
      <c r="BN20" s="659"/>
      <c r="BO20" s="695">
        <v>3.1</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26895765</v>
      </c>
      <c r="CS20" s="658"/>
      <c r="CT20" s="658"/>
      <c r="CU20" s="658"/>
      <c r="CV20" s="658"/>
      <c r="CW20" s="658"/>
      <c r="CX20" s="658"/>
      <c r="CY20" s="659"/>
      <c r="CZ20" s="695">
        <v>100</v>
      </c>
      <c r="DA20" s="695"/>
      <c r="DB20" s="695"/>
      <c r="DC20" s="695"/>
      <c r="DD20" s="663">
        <v>2406139</v>
      </c>
      <c r="DE20" s="658"/>
      <c r="DF20" s="658"/>
      <c r="DG20" s="658"/>
      <c r="DH20" s="658"/>
      <c r="DI20" s="658"/>
      <c r="DJ20" s="658"/>
      <c r="DK20" s="658"/>
      <c r="DL20" s="658"/>
      <c r="DM20" s="658"/>
      <c r="DN20" s="658"/>
      <c r="DO20" s="658"/>
      <c r="DP20" s="659"/>
      <c r="DQ20" s="663">
        <v>20144280</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8593763</v>
      </c>
      <c r="S21" s="658"/>
      <c r="T21" s="658"/>
      <c r="U21" s="658"/>
      <c r="V21" s="658"/>
      <c r="W21" s="658"/>
      <c r="X21" s="658"/>
      <c r="Y21" s="659"/>
      <c r="Z21" s="695">
        <v>29.5</v>
      </c>
      <c r="AA21" s="695"/>
      <c r="AB21" s="695"/>
      <c r="AC21" s="695"/>
      <c r="AD21" s="696">
        <v>7287568</v>
      </c>
      <c r="AE21" s="696"/>
      <c r="AF21" s="696"/>
      <c r="AG21" s="696"/>
      <c r="AH21" s="696"/>
      <c r="AI21" s="696"/>
      <c r="AJ21" s="696"/>
      <c r="AK21" s="696"/>
      <c r="AL21" s="660">
        <v>44.7</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20516</v>
      </c>
      <c r="BH21" s="658"/>
      <c r="BI21" s="658"/>
      <c r="BJ21" s="658"/>
      <c r="BK21" s="658"/>
      <c r="BL21" s="658"/>
      <c r="BM21" s="658"/>
      <c r="BN21" s="659"/>
      <c r="BO21" s="695">
        <v>0.3</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7287568</v>
      </c>
      <c r="S22" s="658"/>
      <c r="T22" s="658"/>
      <c r="U22" s="658"/>
      <c r="V22" s="658"/>
      <c r="W22" s="658"/>
      <c r="X22" s="658"/>
      <c r="Y22" s="659"/>
      <c r="Z22" s="695">
        <v>25</v>
      </c>
      <c r="AA22" s="695"/>
      <c r="AB22" s="695"/>
      <c r="AC22" s="695"/>
      <c r="AD22" s="696">
        <v>7287568</v>
      </c>
      <c r="AE22" s="696"/>
      <c r="AF22" s="696"/>
      <c r="AG22" s="696"/>
      <c r="AH22" s="696"/>
      <c r="AI22" s="696"/>
      <c r="AJ22" s="696"/>
      <c r="AK22" s="696"/>
      <c r="AL22" s="660">
        <v>44.7</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1306167</v>
      </c>
      <c r="S23" s="658"/>
      <c r="T23" s="658"/>
      <c r="U23" s="658"/>
      <c r="V23" s="658"/>
      <c r="W23" s="658"/>
      <c r="X23" s="658"/>
      <c r="Y23" s="659"/>
      <c r="Z23" s="695">
        <v>4.5</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213971</v>
      </c>
      <c r="BH23" s="658"/>
      <c r="BI23" s="658"/>
      <c r="BJ23" s="658"/>
      <c r="BK23" s="658"/>
      <c r="BL23" s="658"/>
      <c r="BM23" s="658"/>
      <c r="BN23" s="659"/>
      <c r="BO23" s="695">
        <v>2.8</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v>28</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12365221</v>
      </c>
      <c r="CS24" s="713"/>
      <c r="CT24" s="713"/>
      <c r="CU24" s="713"/>
      <c r="CV24" s="713"/>
      <c r="CW24" s="713"/>
      <c r="CX24" s="713"/>
      <c r="CY24" s="738"/>
      <c r="CZ24" s="739">
        <v>46</v>
      </c>
      <c r="DA24" s="721"/>
      <c r="DB24" s="721"/>
      <c r="DC24" s="741"/>
      <c r="DD24" s="737">
        <v>10027120</v>
      </c>
      <c r="DE24" s="713"/>
      <c r="DF24" s="713"/>
      <c r="DG24" s="713"/>
      <c r="DH24" s="713"/>
      <c r="DI24" s="713"/>
      <c r="DJ24" s="713"/>
      <c r="DK24" s="738"/>
      <c r="DL24" s="737">
        <v>9316191</v>
      </c>
      <c r="DM24" s="713"/>
      <c r="DN24" s="713"/>
      <c r="DO24" s="713"/>
      <c r="DP24" s="713"/>
      <c r="DQ24" s="713"/>
      <c r="DR24" s="713"/>
      <c r="DS24" s="713"/>
      <c r="DT24" s="713"/>
      <c r="DU24" s="713"/>
      <c r="DV24" s="738"/>
      <c r="DW24" s="739">
        <v>56.8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17733419</v>
      </c>
      <c r="S25" s="658"/>
      <c r="T25" s="658"/>
      <c r="U25" s="658"/>
      <c r="V25" s="658"/>
      <c r="W25" s="658"/>
      <c r="X25" s="658"/>
      <c r="Y25" s="659"/>
      <c r="Z25" s="695">
        <v>60.8</v>
      </c>
      <c r="AA25" s="695"/>
      <c r="AB25" s="695"/>
      <c r="AC25" s="695"/>
      <c r="AD25" s="696">
        <v>16213253</v>
      </c>
      <c r="AE25" s="696"/>
      <c r="AF25" s="696"/>
      <c r="AG25" s="696"/>
      <c r="AH25" s="696"/>
      <c r="AI25" s="696"/>
      <c r="AJ25" s="696"/>
      <c r="AK25" s="696"/>
      <c r="AL25" s="660">
        <v>99.5</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4343552</v>
      </c>
      <c r="CS25" s="670"/>
      <c r="CT25" s="670"/>
      <c r="CU25" s="670"/>
      <c r="CV25" s="670"/>
      <c r="CW25" s="670"/>
      <c r="CX25" s="670"/>
      <c r="CY25" s="671"/>
      <c r="CZ25" s="660">
        <v>16.100000000000001</v>
      </c>
      <c r="DA25" s="672"/>
      <c r="DB25" s="672"/>
      <c r="DC25" s="673"/>
      <c r="DD25" s="663">
        <v>4151185</v>
      </c>
      <c r="DE25" s="670"/>
      <c r="DF25" s="670"/>
      <c r="DG25" s="670"/>
      <c r="DH25" s="670"/>
      <c r="DI25" s="670"/>
      <c r="DJ25" s="670"/>
      <c r="DK25" s="671"/>
      <c r="DL25" s="663">
        <v>4028696</v>
      </c>
      <c r="DM25" s="670"/>
      <c r="DN25" s="670"/>
      <c r="DO25" s="670"/>
      <c r="DP25" s="670"/>
      <c r="DQ25" s="670"/>
      <c r="DR25" s="670"/>
      <c r="DS25" s="670"/>
      <c r="DT25" s="670"/>
      <c r="DU25" s="670"/>
      <c r="DV25" s="671"/>
      <c r="DW25" s="660">
        <v>24.6</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3822</v>
      </c>
      <c r="S26" s="658"/>
      <c r="T26" s="658"/>
      <c r="U26" s="658"/>
      <c r="V26" s="658"/>
      <c r="W26" s="658"/>
      <c r="X26" s="658"/>
      <c r="Y26" s="659"/>
      <c r="Z26" s="695">
        <v>0</v>
      </c>
      <c r="AA26" s="695"/>
      <c r="AB26" s="695"/>
      <c r="AC26" s="695"/>
      <c r="AD26" s="696">
        <v>3822</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2593514</v>
      </c>
      <c r="CS26" s="658"/>
      <c r="CT26" s="658"/>
      <c r="CU26" s="658"/>
      <c r="CV26" s="658"/>
      <c r="CW26" s="658"/>
      <c r="CX26" s="658"/>
      <c r="CY26" s="659"/>
      <c r="CZ26" s="660">
        <v>9.6</v>
      </c>
      <c r="DA26" s="672"/>
      <c r="DB26" s="672"/>
      <c r="DC26" s="673"/>
      <c r="DD26" s="663">
        <v>2464283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249014</v>
      </c>
      <c r="S27" s="658"/>
      <c r="T27" s="658"/>
      <c r="U27" s="658"/>
      <c r="V27" s="658"/>
      <c r="W27" s="658"/>
      <c r="X27" s="658"/>
      <c r="Y27" s="659"/>
      <c r="Z27" s="695">
        <v>0.9</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7627791</v>
      </c>
      <c r="BH27" s="658"/>
      <c r="BI27" s="658"/>
      <c r="BJ27" s="658"/>
      <c r="BK27" s="658"/>
      <c r="BL27" s="658"/>
      <c r="BM27" s="658"/>
      <c r="BN27" s="659"/>
      <c r="BO27" s="695">
        <v>100</v>
      </c>
      <c r="BP27" s="695"/>
      <c r="BQ27" s="695"/>
      <c r="BR27" s="695"/>
      <c r="BS27" s="696">
        <v>89209</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3500697</v>
      </c>
      <c r="CS27" s="670"/>
      <c r="CT27" s="670"/>
      <c r="CU27" s="670"/>
      <c r="CV27" s="670"/>
      <c r="CW27" s="670"/>
      <c r="CX27" s="670"/>
      <c r="CY27" s="671"/>
      <c r="CZ27" s="660">
        <v>13</v>
      </c>
      <c r="DA27" s="672"/>
      <c r="DB27" s="672"/>
      <c r="DC27" s="673"/>
      <c r="DD27" s="663">
        <v>1407004</v>
      </c>
      <c r="DE27" s="670"/>
      <c r="DF27" s="670"/>
      <c r="DG27" s="670"/>
      <c r="DH27" s="670"/>
      <c r="DI27" s="670"/>
      <c r="DJ27" s="670"/>
      <c r="DK27" s="671"/>
      <c r="DL27" s="663">
        <v>822104</v>
      </c>
      <c r="DM27" s="670"/>
      <c r="DN27" s="670"/>
      <c r="DO27" s="670"/>
      <c r="DP27" s="670"/>
      <c r="DQ27" s="670"/>
      <c r="DR27" s="670"/>
      <c r="DS27" s="670"/>
      <c r="DT27" s="670"/>
      <c r="DU27" s="670"/>
      <c r="DV27" s="671"/>
      <c r="DW27" s="660">
        <v>5</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334362</v>
      </c>
      <c r="S28" s="658"/>
      <c r="T28" s="658"/>
      <c r="U28" s="658"/>
      <c r="V28" s="658"/>
      <c r="W28" s="658"/>
      <c r="X28" s="658"/>
      <c r="Y28" s="659"/>
      <c r="Z28" s="695">
        <v>1.1000000000000001</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4520972</v>
      </c>
      <c r="CS28" s="658"/>
      <c r="CT28" s="658"/>
      <c r="CU28" s="658"/>
      <c r="CV28" s="658"/>
      <c r="CW28" s="658"/>
      <c r="CX28" s="658"/>
      <c r="CY28" s="659"/>
      <c r="CZ28" s="660">
        <v>16.8</v>
      </c>
      <c r="DA28" s="672"/>
      <c r="DB28" s="672"/>
      <c r="DC28" s="673"/>
      <c r="DD28" s="663">
        <v>4468931</v>
      </c>
      <c r="DE28" s="658"/>
      <c r="DF28" s="658"/>
      <c r="DG28" s="658"/>
      <c r="DH28" s="658"/>
      <c r="DI28" s="658"/>
      <c r="DJ28" s="658"/>
      <c r="DK28" s="659"/>
      <c r="DL28" s="663">
        <v>4465391</v>
      </c>
      <c r="DM28" s="658"/>
      <c r="DN28" s="658"/>
      <c r="DO28" s="658"/>
      <c r="DP28" s="658"/>
      <c r="DQ28" s="658"/>
      <c r="DR28" s="658"/>
      <c r="DS28" s="658"/>
      <c r="DT28" s="658"/>
      <c r="DU28" s="658"/>
      <c r="DV28" s="659"/>
      <c r="DW28" s="660">
        <v>27.2</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57028</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4520972</v>
      </c>
      <c r="CS29" s="670"/>
      <c r="CT29" s="670"/>
      <c r="CU29" s="670"/>
      <c r="CV29" s="670"/>
      <c r="CW29" s="670"/>
      <c r="CX29" s="670"/>
      <c r="CY29" s="671"/>
      <c r="CZ29" s="660">
        <v>16.8</v>
      </c>
      <c r="DA29" s="672"/>
      <c r="DB29" s="672"/>
      <c r="DC29" s="673"/>
      <c r="DD29" s="663">
        <v>4468931</v>
      </c>
      <c r="DE29" s="670"/>
      <c r="DF29" s="670"/>
      <c r="DG29" s="670"/>
      <c r="DH29" s="670"/>
      <c r="DI29" s="670"/>
      <c r="DJ29" s="670"/>
      <c r="DK29" s="671"/>
      <c r="DL29" s="663">
        <v>4465391</v>
      </c>
      <c r="DM29" s="670"/>
      <c r="DN29" s="670"/>
      <c r="DO29" s="670"/>
      <c r="DP29" s="670"/>
      <c r="DQ29" s="670"/>
      <c r="DR29" s="670"/>
      <c r="DS29" s="670"/>
      <c r="DT29" s="670"/>
      <c r="DU29" s="670"/>
      <c r="DV29" s="671"/>
      <c r="DW29" s="660">
        <v>27.2</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3097411</v>
      </c>
      <c r="S30" s="658"/>
      <c r="T30" s="658"/>
      <c r="U30" s="658"/>
      <c r="V30" s="658"/>
      <c r="W30" s="658"/>
      <c r="X30" s="658"/>
      <c r="Y30" s="659"/>
      <c r="Z30" s="695">
        <v>10.6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4401544</v>
      </c>
      <c r="CS30" s="658"/>
      <c r="CT30" s="658"/>
      <c r="CU30" s="658"/>
      <c r="CV30" s="658"/>
      <c r="CW30" s="658"/>
      <c r="CX30" s="658"/>
      <c r="CY30" s="659"/>
      <c r="CZ30" s="660">
        <v>16.399999999999999</v>
      </c>
      <c r="DA30" s="672"/>
      <c r="DB30" s="672"/>
      <c r="DC30" s="673"/>
      <c r="DD30" s="663">
        <v>4349503</v>
      </c>
      <c r="DE30" s="658"/>
      <c r="DF30" s="658"/>
      <c r="DG30" s="658"/>
      <c r="DH30" s="658"/>
      <c r="DI30" s="658"/>
      <c r="DJ30" s="658"/>
      <c r="DK30" s="659"/>
      <c r="DL30" s="663">
        <v>4345963</v>
      </c>
      <c r="DM30" s="658"/>
      <c r="DN30" s="658"/>
      <c r="DO30" s="658"/>
      <c r="DP30" s="658"/>
      <c r="DQ30" s="658"/>
      <c r="DR30" s="658"/>
      <c r="DS30" s="658"/>
      <c r="DT30" s="658"/>
      <c r="DU30" s="658"/>
      <c r="DV30" s="659"/>
      <c r="DW30" s="660">
        <v>26.5</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99.8</v>
      </c>
      <c r="BH31" s="720"/>
      <c r="BI31" s="720"/>
      <c r="BJ31" s="720"/>
      <c r="BK31" s="720"/>
      <c r="BL31" s="720"/>
      <c r="BM31" s="721">
        <v>99.4</v>
      </c>
      <c r="BN31" s="720"/>
      <c r="BO31" s="720"/>
      <c r="BP31" s="720"/>
      <c r="BQ31" s="722"/>
      <c r="BR31" s="719">
        <v>99.8</v>
      </c>
      <c r="BS31" s="720"/>
      <c r="BT31" s="720"/>
      <c r="BU31" s="720"/>
      <c r="BV31" s="720"/>
      <c r="BW31" s="720"/>
      <c r="BX31" s="721">
        <v>99.4</v>
      </c>
      <c r="BY31" s="720"/>
      <c r="BZ31" s="720"/>
      <c r="CA31" s="720"/>
      <c r="CB31" s="722"/>
      <c r="CD31" s="678"/>
      <c r="CE31" s="679"/>
      <c r="CF31" s="654" t="s">
        <v>300</v>
      </c>
      <c r="CG31" s="655"/>
      <c r="CH31" s="655"/>
      <c r="CI31" s="655"/>
      <c r="CJ31" s="655"/>
      <c r="CK31" s="655"/>
      <c r="CL31" s="655"/>
      <c r="CM31" s="655"/>
      <c r="CN31" s="655"/>
      <c r="CO31" s="655"/>
      <c r="CP31" s="655"/>
      <c r="CQ31" s="656"/>
      <c r="CR31" s="657">
        <v>119428</v>
      </c>
      <c r="CS31" s="670"/>
      <c r="CT31" s="670"/>
      <c r="CU31" s="670"/>
      <c r="CV31" s="670"/>
      <c r="CW31" s="670"/>
      <c r="CX31" s="670"/>
      <c r="CY31" s="671"/>
      <c r="CZ31" s="660">
        <v>0.4</v>
      </c>
      <c r="DA31" s="672"/>
      <c r="DB31" s="672"/>
      <c r="DC31" s="673"/>
      <c r="DD31" s="663">
        <v>119428</v>
      </c>
      <c r="DE31" s="670"/>
      <c r="DF31" s="670"/>
      <c r="DG31" s="670"/>
      <c r="DH31" s="670"/>
      <c r="DI31" s="670"/>
      <c r="DJ31" s="670"/>
      <c r="DK31" s="671"/>
      <c r="DL31" s="663">
        <v>119428</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1708706</v>
      </c>
      <c r="S32" s="658"/>
      <c r="T32" s="658"/>
      <c r="U32" s="658"/>
      <c r="V32" s="658"/>
      <c r="W32" s="658"/>
      <c r="X32" s="658"/>
      <c r="Y32" s="659"/>
      <c r="Z32" s="695">
        <v>5.9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99.7</v>
      </c>
      <c r="BH32" s="670"/>
      <c r="BI32" s="670"/>
      <c r="BJ32" s="670"/>
      <c r="BK32" s="670"/>
      <c r="BL32" s="670"/>
      <c r="BM32" s="661">
        <v>99.3</v>
      </c>
      <c r="BN32" s="670"/>
      <c r="BO32" s="670"/>
      <c r="BP32" s="670"/>
      <c r="BQ32" s="693"/>
      <c r="BR32" s="723">
        <v>99.7</v>
      </c>
      <c r="BS32" s="670"/>
      <c r="BT32" s="670"/>
      <c r="BU32" s="670"/>
      <c r="BV32" s="670"/>
      <c r="BW32" s="670"/>
      <c r="BX32" s="661">
        <v>99.3</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106313</v>
      </c>
      <c r="S33" s="658"/>
      <c r="T33" s="658"/>
      <c r="U33" s="658"/>
      <c r="V33" s="658"/>
      <c r="W33" s="658"/>
      <c r="X33" s="658"/>
      <c r="Y33" s="659"/>
      <c r="Z33" s="695">
        <v>0.4</v>
      </c>
      <c r="AA33" s="695"/>
      <c r="AB33" s="695"/>
      <c r="AC33" s="695"/>
      <c r="AD33" s="696">
        <v>77436</v>
      </c>
      <c r="AE33" s="696"/>
      <c r="AF33" s="696"/>
      <c r="AG33" s="696"/>
      <c r="AH33" s="696"/>
      <c r="AI33" s="696"/>
      <c r="AJ33" s="696"/>
      <c r="AK33" s="696"/>
      <c r="AL33" s="660">
        <v>0.5</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99.8</v>
      </c>
      <c r="BH33" s="642"/>
      <c r="BI33" s="642"/>
      <c r="BJ33" s="642"/>
      <c r="BK33" s="642"/>
      <c r="BL33" s="642"/>
      <c r="BM33" s="688">
        <v>99.4</v>
      </c>
      <c r="BN33" s="642"/>
      <c r="BO33" s="642"/>
      <c r="BP33" s="642"/>
      <c r="BQ33" s="705"/>
      <c r="BR33" s="718">
        <v>99.8</v>
      </c>
      <c r="BS33" s="642"/>
      <c r="BT33" s="642"/>
      <c r="BU33" s="642"/>
      <c r="BV33" s="642"/>
      <c r="BW33" s="642"/>
      <c r="BX33" s="688">
        <v>99.5</v>
      </c>
      <c r="BY33" s="642"/>
      <c r="BZ33" s="642"/>
      <c r="CA33" s="642"/>
      <c r="CB33" s="705"/>
      <c r="CD33" s="654" t="s">
        <v>307</v>
      </c>
      <c r="CE33" s="655"/>
      <c r="CF33" s="655"/>
      <c r="CG33" s="655"/>
      <c r="CH33" s="655"/>
      <c r="CI33" s="655"/>
      <c r="CJ33" s="655"/>
      <c r="CK33" s="655"/>
      <c r="CL33" s="655"/>
      <c r="CM33" s="655"/>
      <c r="CN33" s="655"/>
      <c r="CO33" s="655"/>
      <c r="CP33" s="655"/>
      <c r="CQ33" s="656"/>
      <c r="CR33" s="657">
        <v>11737498</v>
      </c>
      <c r="CS33" s="670"/>
      <c r="CT33" s="670"/>
      <c r="CU33" s="670"/>
      <c r="CV33" s="670"/>
      <c r="CW33" s="670"/>
      <c r="CX33" s="670"/>
      <c r="CY33" s="671"/>
      <c r="CZ33" s="660">
        <v>43.6</v>
      </c>
      <c r="DA33" s="672"/>
      <c r="DB33" s="672"/>
      <c r="DC33" s="673"/>
      <c r="DD33" s="663">
        <v>9659887</v>
      </c>
      <c r="DE33" s="670"/>
      <c r="DF33" s="670"/>
      <c r="DG33" s="670"/>
      <c r="DH33" s="670"/>
      <c r="DI33" s="670"/>
      <c r="DJ33" s="670"/>
      <c r="DK33" s="671"/>
      <c r="DL33" s="663">
        <v>6510974</v>
      </c>
      <c r="DM33" s="670"/>
      <c r="DN33" s="670"/>
      <c r="DO33" s="670"/>
      <c r="DP33" s="670"/>
      <c r="DQ33" s="670"/>
      <c r="DR33" s="670"/>
      <c r="DS33" s="670"/>
      <c r="DT33" s="670"/>
      <c r="DU33" s="670"/>
      <c r="DV33" s="671"/>
      <c r="DW33" s="660">
        <v>39.700000000000003</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388771</v>
      </c>
      <c r="S34" s="658"/>
      <c r="T34" s="658"/>
      <c r="U34" s="658"/>
      <c r="V34" s="658"/>
      <c r="W34" s="658"/>
      <c r="X34" s="658"/>
      <c r="Y34" s="659"/>
      <c r="Z34" s="695">
        <v>1.3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4411281</v>
      </c>
      <c r="CS34" s="658"/>
      <c r="CT34" s="658"/>
      <c r="CU34" s="658"/>
      <c r="CV34" s="658"/>
      <c r="CW34" s="658"/>
      <c r="CX34" s="658"/>
      <c r="CY34" s="659"/>
      <c r="CZ34" s="660">
        <v>16.399999999999999</v>
      </c>
      <c r="DA34" s="672"/>
      <c r="DB34" s="672"/>
      <c r="DC34" s="673"/>
      <c r="DD34" s="663">
        <v>3514329</v>
      </c>
      <c r="DE34" s="658"/>
      <c r="DF34" s="658"/>
      <c r="DG34" s="658"/>
      <c r="DH34" s="658"/>
      <c r="DI34" s="658"/>
      <c r="DJ34" s="658"/>
      <c r="DK34" s="659"/>
      <c r="DL34" s="663">
        <v>3108848</v>
      </c>
      <c r="DM34" s="658"/>
      <c r="DN34" s="658"/>
      <c r="DO34" s="658"/>
      <c r="DP34" s="658"/>
      <c r="DQ34" s="658"/>
      <c r="DR34" s="658"/>
      <c r="DS34" s="658"/>
      <c r="DT34" s="658"/>
      <c r="DU34" s="658"/>
      <c r="DV34" s="659"/>
      <c r="DW34" s="660">
        <v>19</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1233737</v>
      </c>
      <c r="S35" s="658"/>
      <c r="T35" s="658"/>
      <c r="U35" s="658"/>
      <c r="V35" s="658"/>
      <c r="W35" s="658"/>
      <c r="X35" s="658"/>
      <c r="Y35" s="659"/>
      <c r="Z35" s="695">
        <v>4.2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898562</v>
      </c>
      <c r="CS35" s="670"/>
      <c r="CT35" s="670"/>
      <c r="CU35" s="670"/>
      <c r="CV35" s="670"/>
      <c r="CW35" s="670"/>
      <c r="CX35" s="670"/>
      <c r="CY35" s="671"/>
      <c r="CZ35" s="660">
        <v>3.3</v>
      </c>
      <c r="DA35" s="672"/>
      <c r="DB35" s="672"/>
      <c r="DC35" s="673"/>
      <c r="DD35" s="663">
        <v>749308</v>
      </c>
      <c r="DE35" s="670"/>
      <c r="DF35" s="670"/>
      <c r="DG35" s="670"/>
      <c r="DH35" s="670"/>
      <c r="DI35" s="670"/>
      <c r="DJ35" s="670"/>
      <c r="DK35" s="671"/>
      <c r="DL35" s="663">
        <v>720234</v>
      </c>
      <c r="DM35" s="670"/>
      <c r="DN35" s="670"/>
      <c r="DO35" s="670"/>
      <c r="DP35" s="670"/>
      <c r="DQ35" s="670"/>
      <c r="DR35" s="670"/>
      <c r="DS35" s="670"/>
      <c r="DT35" s="670"/>
      <c r="DU35" s="670"/>
      <c r="DV35" s="671"/>
      <c r="DW35" s="660">
        <v>4.4000000000000004</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2375994</v>
      </c>
      <c r="S36" s="658"/>
      <c r="T36" s="658"/>
      <c r="U36" s="658"/>
      <c r="V36" s="658"/>
      <c r="W36" s="658"/>
      <c r="X36" s="658"/>
      <c r="Y36" s="659"/>
      <c r="Z36" s="695">
        <v>8.1999999999999993</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3014702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378347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2978413</v>
      </c>
      <c r="CS36" s="658"/>
      <c r="CT36" s="658"/>
      <c r="CU36" s="658"/>
      <c r="CV36" s="658"/>
      <c r="CW36" s="658"/>
      <c r="CX36" s="658"/>
      <c r="CY36" s="659"/>
      <c r="CZ36" s="660">
        <v>11.1</v>
      </c>
      <c r="DA36" s="672"/>
      <c r="DB36" s="672"/>
      <c r="DC36" s="673"/>
      <c r="DD36" s="663">
        <v>2402178</v>
      </c>
      <c r="DE36" s="658"/>
      <c r="DF36" s="658"/>
      <c r="DG36" s="658"/>
      <c r="DH36" s="658"/>
      <c r="DI36" s="658"/>
      <c r="DJ36" s="658"/>
      <c r="DK36" s="659"/>
      <c r="DL36" s="663">
        <v>1150761</v>
      </c>
      <c r="DM36" s="658"/>
      <c r="DN36" s="658"/>
      <c r="DO36" s="658"/>
      <c r="DP36" s="658"/>
      <c r="DQ36" s="658"/>
      <c r="DR36" s="658"/>
      <c r="DS36" s="658"/>
      <c r="DT36" s="658"/>
      <c r="DU36" s="658"/>
      <c r="DV36" s="659"/>
      <c r="DW36" s="660">
        <v>7</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350192</v>
      </c>
      <c r="S37" s="658"/>
      <c r="T37" s="658"/>
      <c r="U37" s="658"/>
      <c r="V37" s="658"/>
      <c r="W37" s="658"/>
      <c r="X37" s="658"/>
      <c r="Y37" s="659"/>
      <c r="Z37" s="695">
        <v>1.2</v>
      </c>
      <c r="AA37" s="695"/>
      <c r="AB37" s="695"/>
      <c r="AC37" s="695"/>
      <c r="AD37" s="696">
        <v>24</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952646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317454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27305</v>
      </c>
      <c r="CS37" s="670"/>
      <c r="CT37" s="670"/>
      <c r="CU37" s="670"/>
      <c r="CV37" s="670"/>
      <c r="CW37" s="670"/>
      <c r="CX37" s="670"/>
      <c r="CY37" s="671"/>
      <c r="CZ37" s="660">
        <v>0.1</v>
      </c>
      <c r="DA37" s="672"/>
      <c r="DB37" s="672"/>
      <c r="DC37" s="673"/>
      <c r="DD37" s="663">
        <v>27305</v>
      </c>
      <c r="DE37" s="670"/>
      <c r="DF37" s="670"/>
      <c r="DG37" s="670"/>
      <c r="DH37" s="670"/>
      <c r="DI37" s="670"/>
      <c r="DJ37" s="670"/>
      <c r="DK37" s="671"/>
      <c r="DL37" s="663">
        <v>27305</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1505300</v>
      </c>
      <c r="S38" s="658"/>
      <c r="T38" s="658"/>
      <c r="U38" s="658"/>
      <c r="V38" s="658"/>
      <c r="W38" s="658"/>
      <c r="X38" s="658"/>
      <c r="Y38" s="659"/>
      <c r="Z38" s="695">
        <v>5.2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163535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4975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1896113</v>
      </c>
      <c r="CS38" s="658"/>
      <c r="CT38" s="658"/>
      <c r="CU38" s="658"/>
      <c r="CV38" s="658"/>
      <c r="CW38" s="658"/>
      <c r="CX38" s="658"/>
      <c r="CY38" s="659"/>
      <c r="CZ38" s="660">
        <v>7</v>
      </c>
      <c r="DA38" s="672"/>
      <c r="DB38" s="672"/>
      <c r="DC38" s="673"/>
      <c r="DD38" s="663">
        <v>1621461</v>
      </c>
      <c r="DE38" s="658"/>
      <c r="DF38" s="658"/>
      <c r="DG38" s="658"/>
      <c r="DH38" s="658"/>
      <c r="DI38" s="658"/>
      <c r="DJ38" s="658"/>
      <c r="DK38" s="659"/>
      <c r="DL38" s="663">
        <v>1531131</v>
      </c>
      <c r="DM38" s="658"/>
      <c r="DN38" s="658"/>
      <c r="DO38" s="658"/>
      <c r="DP38" s="658"/>
      <c r="DQ38" s="658"/>
      <c r="DR38" s="658"/>
      <c r="DS38" s="658"/>
      <c r="DT38" s="658"/>
      <c r="DU38" s="658"/>
      <c r="DV38" s="659"/>
      <c r="DW38" s="660">
        <v>9.3000000000000007</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1676</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7099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1385016</v>
      </c>
      <c r="CS39" s="670"/>
      <c r="CT39" s="670"/>
      <c r="CU39" s="670"/>
      <c r="CV39" s="670"/>
      <c r="CW39" s="670"/>
      <c r="CX39" s="670"/>
      <c r="CY39" s="671"/>
      <c r="CZ39" s="660">
        <v>5.0999999999999996</v>
      </c>
      <c r="DA39" s="672"/>
      <c r="DB39" s="672"/>
      <c r="DC39" s="673"/>
      <c r="DD39" s="663">
        <v>1372611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105200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732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78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168113</v>
      </c>
      <c r="CS40" s="658"/>
      <c r="CT40" s="658"/>
      <c r="CU40" s="658"/>
      <c r="CV40" s="658"/>
      <c r="CW40" s="658"/>
      <c r="CX40" s="658"/>
      <c r="CY40" s="659"/>
      <c r="CZ40" s="660">
        <v>0.6</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29144069</v>
      </c>
      <c r="S41" s="682"/>
      <c r="T41" s="682"/>
      <c r="U41" s="682"/>
      <c r="V41" s="682"/>
      <c r="W41" s="682"/>
      <c r="X41" s="682"/>
      <c r="Y41" s="685"/>
      <c r="Z41" s="686">
        <v>100</v>
      </c>
      <c r="AA41" s="686"/>
      <c r="AB41" s="686"/>
      <c r="AC41" s="686"/>
      <c r="AD41" s="687">
        <v>16294535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355377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1540736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2793046</v>
      </c>
      <c r="CS42" s="670"/>
      <c r="CT42" s="670"/>
      <c r="CU42" s="670"/>
      <c r="CV42" s="670"/>
      <c r="CW42" s="670"/>
      <c r="CX42" s="670"/>
      <c r="CY42" s="671"/>
      <c r="CZ42" s="660">
        <v>10.4</v>
      </c>
      <c r="DA42" s="672"/>
      <c r="DB42" s="672"/>
      <c r="DC42" s="673"/>
      <c r="DD42" s="663">
        <v>457273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53880</v>
      </c>
      <c r="CS43" s="670"/>
      <c r="CT43" s="670"/>
      <c r="CU43" s="670"/>
      <c r="CV43" s="670"/>
      <c r="CW43" s="670"/>
      <c r="CX43" s="670"/>
      <c r="CY43" s="671"/>
      <c r="CZ43" s="660">
        <v>0.2</v>
      </c>
      <c r="DA43" s="672"/>
      <c r="DB43" s="672"/>
      <c r="DC43" s="673"/>
      <c r="DD43" s="663">
        <v>53880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2406139</v>
      </c>
      <c r="CS44" s="658"/>
      <c r="CT44" s="658"/>
      <c r="CU44" s="658"/>
      <c r="CV44" s="658"/>
      <c r="CW44" s="658"/>
      <c r="CX44" s="658"/>
      <c r="CY44" s="659"/>
      <c r="CZ44" s="660">
        <v>8.9</v>
      </c>
      <c r="DA44" s="661"/>
      <c r="DB44" s="661"/>
      <c r="DC44" s="662"/>
      <c r="DD44" s="663">
        <v>300903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1379413</v>
      </c>
      <c r="CS45" s="670"/>
      <c r="CT45" s="670"/>
      <c r="CU45" s="670"/>
      <c r="CV45" s="670"/>
      <c r="CW45" s="670"/>
      <c r="CX45" s="670"/>
      <c r="CY45" s="671"/>
      <c r="CZ45" s="660">
        <v>5.0999999999999996</v>
      </c>
      <c r="DA45" s="672"/>
      <c r="DB45" s="672"/>
      <c r="DC45" s="673"/>
      <c r="DD45" s="663">
        <v>62213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934205</v>
      </c>
      <c r="CS46" s="658"/>
      <c r="CT46" s="658"/>
      <c r="CU46" s="658"/>
      <c r="CV46" s="658"/>
      <c r="CW46" s="658"/>
      <c r="CX46" s="658"/>
      <c r="CY46" s="659"/>
      <c r="CZ46" s="660">
        <v>3.5</v>
      </c>
      <c r="DA46" s="661"/>
      <c r="DB46" s="661"/>
      <c r="DC46" s="662"/>
      <c r="DD46" s="663">
        <v>235898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386907</v>
      </c>
      <c r="CS47" s="670"/>
      <c r="CT47" s="670"/>
      <c r="CU47" s="670"/>
      <c r="CV47" s="670"/>
      <c r="CW47" s="670"/>
      <c r="CX47" s="670"/>
      <c r="CY47" s="671"/>
      <c r="CZ47" s="660">
        <v>1.4</v>
      </c>
      <c r="DA47" s="672"/>
      <c r="DB47" s="672"/>
      <c r="DC47" s="673"/>
      <c r="DD47" s="663">
        <v>156370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26895765</v>
      </c>
      <c r="CS49" s="642"/>
      <c r="CT49" s="642"/>
      <c r="CU49" s="642"/>
      <c r="CV49" s="642"/>
      <c r="CW49" s="642"/>
      <c r="CX49" s="642"/>
      <c r="CY49" s="643"/>
      <c r="CZ49" s="644">
        <v>100</v>
      </c>
      <c r="DA49" s="645"/>
      <c r="DB49" s="645"/>
      <c r="DC49" s="646"/>
      <c r="DD49" s="647">
        <v>20144280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Qm9wp53XGr50qqAy7d+N4rjAtUpfsN6F2Yz/+T2assHxdsT2N7CBzd74vyYqyUg56DH5ZfC/YU/XJzfsiqTTw==" saltValue="Vwzt0P/WhldSbmC2Ph7o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2" zoomScale="70" zoomScaleNormal="25" zoomScaleSheetLayoutView="70" workbookViewId="0">
      <selection activeCell="B74" sqref="B74:P74"/>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352</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353</v>
      </c>
      <c r="DK2" s="1129"/>
      <c r="DL2" s="1129"/>
      <c r="DM2" s="1129"/>
      <c r="DN2" s="1129"/>
      <c r="DO2" s="1130"/>
      <c r="DP2" s="228"/>
      <c r="DQ2" s="1128" t="s">
        <v>354</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6" t="s">
        <v>355</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2" t="s">
        <v>357</v>
      </c>
      <c r="B5" s="1033"/>
      <c r="C5" s="1033"/>
      <c r="D5" s="1033"/>
      <c r="E5" s="1033"/>
      <c r="F5" s="1033"/>
      <c r="G5" s="1033"/>
      <c r="H5" s="1033"/>
      <c r="I5" s="1033"/>
      <c r="J5" s="1033"/>
      <c r="K5" s="1033"/>
      <c r="L5" s="1033"/>
      <c r="M5" s="1033"/>
      <c r="N5" s="1033"/>
      <c r="O5" s="1033"/>
      <c r="P5" s="1034"/>
      <c r="Q5" s="1038" t="s">
        <v>358</v>
      </c>
      <c r="R5" s="1039"/>
      <c r="S5" s="1039"/>
      <c r="T5" s="1039"/>
      <c r="U5" s="1040"/>
      <c r="V5" s="1038" t="s">
        <v>359</v>
      </c>
      <c r="W5" s="1039"/>
      <c r="X5" s="1039"/>
      <c r="Y5" s="1039"/>
      <c r="Z5" s="1040"/>
      <c r="AA5" s="1038" t="s">
        <v>360</v>
      </c>
      <c r="AB5" s="1039"/>
      <c r="AC5" s="1039"/>
      <c r="AD5" s="1039"/>
      <c r="AE5" s="1039"/>
      <c r="AF5" s="1131" t="s">
        <v>361</v>
      </c>
      <c r="AG5" s="1039"/>
      <c r="AH5" s="1039"/>
      <c r="AI5" s="1039"/>
      <c r="AJ5" s="1052"/>
      <c r="AK5" s="1039" t="s">
        <v>362</v>
      </c>
      <c r="AL5" s="1039"/>
      <c r="AM5" s="1039"/>
      <c r="AN5" s="1039"/>
      <c r="AO5" s="1040"/>
      <c r="AP5" s="1038" t="s">
        <v>363</v>
      </c>
      <c r="AQ5" s="1039"/>
      <c r="AR5" s="1039"/>
      <c r="AS5" s="1039"/>
      <c r="AT5" s="1040"/>
      <c r="AU5" s="1038" t="s">
        <v>364</v>
      </c>
      <c r="AV5" s="1039"/>
      <c r="AW5" s="1039"/>
      <c r="AX5" s="1039"/>
      <c r="AY5" s="1052"/>
      <c r="AZ5" s="232"/>
      <c r="BA5" s="232"/>
      <c r="BB5" s="232"/>
      <c r="BC5" s="232"/>
      <c r="BD5" s="232"/>
      <c r="BE5" s="233"/>
      <c r="BF5" s="233"/>
      <c r="BG5" s="233"/>
      <c r="BH5" s="233"/>
      <c r="BI5" s="233"/>
      <c r="BJ5" s="233"/>
      <c r="BK5" s="233"/>
      <c r="BL5" s="233"/>
      <c r="BM5" s="233"/>
      <c r="BN5" s="233"/>
      <c r="BO5" s="233"/>
      <c r="BP5" s="233"/>
      <c r="BQ5" s="1032" t="s">
        <v>365</v>
      </c>
      <c r="BR5" s="1033"/>
      <c r="BS5" s="1033"/>
      <c r="BT5" s="1033"/>
      <c r="BU5" s="1033"/>
      <c r="BV5" s="1033"/>
      <c r="BW5" s="1033"/>
      <c r="BX5" s="1033"/>
      <c r="BY5" s="1033"/>
      <c r="BZ5" s="1033"/>
      <c r="CA5" s="1033"/>
      <c r="CB5" s="1033"/>
      <c r="CC5" s="1033"/>
      <c r="CD5" s="1033"/>
      <c r="CE5" s="1033"/>
      <c r="CF5" s="1033"/>
      <c r="CG5" s="1034"/>
      <c r="CH5" s="1038" t="s">
        <v>366</v>
      </c>
      <c r="CI5" s="1039"/>
      <c r="CJ5" s="1039"/>
      <c r="CK5" s="1039"/>
      <c r="CL5" s="1040"/>
      <c r="CM5" s="1038" t="s">
        <v>367</v>
      </c>
      <c r="CN5" s="1039"/>
      <c r="CO5" s="1039"/>
      <c r="CP5" s="1039"/>
      <c r="CQ5" s="1040"/>
      <c r="CR5" s="1038" t="s">
        <v>368</v>
      </c>
      <c r="CS5" s="1039"/>
      <c r="CT5" s="1039"/>
      <c r="CU5" s="1039"/>
      <c r="CV5" s="1040"/>
      <c r="CW5" s="1038" t="s">
        <v>369</v>
      </c>
      <c r="CX5" s="1039"/>
      <c r="CY5" s="1039"/>
      <c r="CZ5" s="1039"/>
      <c r="DA5" s="1040"/>
      <c r="DB5" s="1038" t="s">
        <v>370</v>
      </c>
      <c r="DC5" s="1039"/>
      <c r="DD5" s="1039"/>
      <c r="DE5" s="1039"/>
      <c r="DF5" s="1040"/>
      <c r="DG5" s="1121" t="s">
        <v>371</v>
      </c>
      <c r="DH5" s="1122"/>
      <c r="DI5" s="1122"/>
      <c r="DJ5" s="1122"/>
      <c r="DK5" s="1123"/>
      <c r="DL5" s="1121" t="s">
        <v>372</v>
      </c>
      <c r="DM5" s="1122"/>
      <c r="DN5" s="1122"/>
      <c r="DO5" s="1122"/>
      <c r="DP5" s="1123"/>
      <c r="DQ5" s="1038" t="s">
        <v>373</v>
      </c>
      <c r="DR5" s="1039"/>
      <c r="DS5" s="1039"/>
      <c r="DT5" s="1039"/>
      <c r="DU5" s="1040"/>
      <c r="DV5" s="1038" t="s">
        <v>364</v>
      </c>
      <c r="DW5" s="1039"/>
      <c r="DX5" s="1039"/>
      <c r="DY5" s="1039"/>
      <c r="DZ5" s="1052"/>
      <c r="EA5" s="234"/>
    </row>
    <row r="6" spans="1:131" s="235" customFormat="1" ht="26.25" customHeight="1" thickBot="1" x14ac:dyDescent="0.25">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32"/>
      <c r="AG6" s="1042"/>
      <c r="AH6" s="1042"/>
      <c r="AI6" s="1042"/>
      <c r="AJ6" s="1053"/>
      <c r="AK6" s="1042"/>
      <c r="AL6" s="1042"/>
      <c r="AM6" s="1042"/>
      <c r="AN6" s="1042"/>
      <c r="AO6" s="1043"/>
      <c r="AP6" s="1041"/>
      <c r="AQ6" s="1042"/>
      <c r="AR6" s="1042"/>
      <c r="AS6" s="1042"/>
      <c r="AT6" s="1043"/>
      <c r="AU6" s="1041"/>
      <c r="AV6" s="1042"/>
      <c r="AW6" s="1042"/>
      <c r="AX6" s="1042"/>
      <c r="AY6" s="1053"/>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24"/>
      <c r="DH6" s="1125"/>
      <c r="DI6" s="1125"/>
      <c r="DJ6" s="1125"/>
      <c r="DK6" s="1126"/>
      <c r="DL6" s="1124"/>
      <c r="DM6" s="1125"/>
      <c r="DN6" s="1125"/>
      <c r="DO6" s="1125"/>
      <c r="DP6" s="1126"/>
      <c r="DQ6" s="1041"/>
      <c r="DR6" s="1042"/>
      <c r="DS6" s="1042"/>
      <c r="DT6" s="1042"/>
      <c r="DU6" s="1043"/>
      <c r="DV6" s="1041"/>
      <c r="DW6" s="1042"/>
      <c r="DX6" s="1042"/>
      <c r="DY6" s="1042"/>
      <c r="DZ6" s="1053"/>
      <c r="EA6" s="234"/>
    </row>
    <row r="7" spans="1:131" s="235" customFormat="1" ht="26.25" customHeight="1" thickTop="1" x14ac:dyDescent="0.2">
      <c r="A7" s="236">
        <v>1</v>
      </c>
      <c r="B7" s="1084" t="s">
        <v>374</v>
      </c>
      <c r="C7" s="1085"/>
      <c r="D7" s="1085"/>
      <c r="E7" s="1085"/>
      <c r="F7" s="1085"/>
      <c r="G7" s="1085"/>
      <c r="H7" s="1085"/>
      <c r="I7" s="1085"/>
      <c r="J7" s="1085"/>
      <c r="K7" s="1085"/>
      <c r="L7" s="1085"/>
      <c r="M7" s="1085"/>
      <c r="N7" s="1085"/>
      <c r="O7" s="1085"/>
      <c r="P7" s="1086"/>
      <c r="Q7" s="1139">
        <v>29298</v>
      </c>
      <c r="R7" s="1140"/>
      <c r="S7" s="1140"/>
      <c r="T7" s="1140"/>
      <c r="U7" s="1140"/>
      <c r="V7" s="1140">
        <v>27060</v>
      </c>
      <c r="W7" s="1140"/>
      <c r="X7" s="1140"/>
      <c r="Y7" s="1140"/>
      <c r="Z7" s="1140"/>
      <c r="AA7" s="1140">
        <v>2239</v>
      </c>
      <c r="AB7" s="1140"/>
      <c r="AC7" s="1140"/>
      <c r="AD7" s="1140"/>
      <c r="AE7" s="1141"/>
      <c r="AF7" s="1142">
        <v>1794</v>
      </c>
      <c r="AG7" s="1143"/>
      <c r="AH7" s="1143"/>
      <c r="AI7" s="1143"/>
      <c r="AJ7" s="1144"/>
      <c r="AK7" s="1145">
        <v>11</v>
      </c>
      <c r="AL7" s="1146"/>
      <c r="AM7" s="1146"/>
      <c r="AN7" s="1146"/>
      <c r="AO7" s="1146"/>
      <c r="AP7" s="1146">
        <v>35434</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563</v>
      </c>
      <c r="BT7" s="1137"/>
      <c r="BU7" s="1137"/>
      <c r="BV7" s="1137"/>
      <c r="BW7" s="1137"/>
      <c r="BX7" s="1137"/>
      <c r="BY7" s="1137"/>
      <c r="BZ7" s="1137"/>
      <c r="CA7" s="1137"/>
      <c r="CB7" s="1137"/>
      <c r="CC7" s="1137"/>
      <c r="CD7" s="1137"/>
      <c r="CE7" s="1137"/>
      <c r="CF7" s="1137"/>
      <c r="CG7" s="1149"/>
      <c r="CH7" s="1133">
        <v>-12</v>
      </c>
      <c r="CI7" s="1134"/>
      <c r="CJ7" s="1134"/>
      <c r="CK7" s="1134"/>
      <c r="CL7" s="1135"/>
      <c r="CM7" s="1133">
        <v>384</v>
      </c>
      <c r="CN7" s="1134"/>
      <c r="CO7" s="1134"/>
      <c r="CP7" s="1134"/>
      <c r="CQ7" s="1135"/>
      <c r="CR7" s="1133">
        <v>38</v>
      </c>
      <c r="CS7" s="1134"/>
      <c r="CT7" s="1134"/>
      <c r="CU7" s="1134"/>
      <c r="CV7" s="1135"/>
      <c r="CW7" s="1133" t="s">
        <v>489</v>
      </c>
      <c r="CX7" s="1134"/>
      <c r="CY7" s="1134"/>
      <c r="CZ7" s="1134"/>
      <c r="DA7" s="1135"/>
      <c r="DB7" s="1133" t="s">
        <v>489</v>
      </c>
      <c r="DC7" s="1134"/>
      <c r="DD7" s="1134"/>
      <c r="DE7" s="1134"/>
      <c r="DF7" s="1135"/>
      <c r="DG7" s="1133" t="s">
        <v>489</v>
      </c>
      <c r="DH7" s="1134"/>
      <c r="DI7" s="1134"/>
      <c r="DJ7" s="1134"/>
      <c r="DK7" s="1135"/>
      <c r="DL7" s="1133" t="s">
        <v>489</v>
      </c>
      <c r="DM7" s="1134"/>
      <c r="DN7" s="1134"/>
      <c r="DO7" s="1134"/>
      <c r="DP7" s="1135"/>
      <c r="DQ7" s="1133" t="s">
        <v>489</v>
      </c>
      <c r="DR7" s="1134"/>
      <c r="DS7" s="1134"/>
      <c r="DT7" s="1134"/>
      <c r="DU7" s="1135"/>
      <c r="DV7" s="1136"/>
      <c r="DW7" s="1137"/>
      <c r="DX7" s="1137"/>
      <c r="DY7" s="1137"/>
      <c r="DZ7" s="1138"/>
      <c r="EA7" s="234"/>
    </row>
    <row r="8" spans="1:131" s="235" customFormat="1" ht="26.25" customHeight="1" x14ac:dyDescent="0.2">
      <c r="A8" s="238">
        <v>2</v>
      </c>
      <c r="B8" s="1067" t="s">
        <v>375</v>
      </c>
      <c r="C8" s="1068"/>
      <c r="D8" s="1068"/>
      <c r="E8" s="1068"/>
      <c r="F8" s="1068"/>
      <c r="G8" s="1068"/>
      <c r="H8" s="1068"/>
      <c r="I8" s="1068"/>
      <c r="J8" s="1068"/>
      <c r="K8" s="1068"/>
      <c r="L8" s="1068"/>
      <c r="M8" s="1068"/>
      <c r="N8" s="1068"/>
      <c r="O8" s="1068"/>
      <c r="P8" s="1069"/>
      <c r="Q8" s="1075">
        <v>84</v>
      </c>
      <c r="R8" s="1076"/>
      <c r="S8" s="1076"/>
      <c r="T8" s="1076"/>
      <c r="U8" s="1076"/>
      <c r="V8" s="1076">
        <v>74</v>
      </c>
      <c r="W8" s="1076"/>
      <c r="X8" s="1076"/>
      <c r="Y8" s="1076"/>
      <c r="Z8" s="1076"/>
      <c r="AA8" s="1076">
        <v>10</v>
      </c>
      <c r="AB8" s="1076"/>
      <c r="AC8" s="1076"/>
      <c r="AD8" s="1076"/>
      <c r="AE8" s="1077"/>
      <c r="AF8" s="1072">
        <v>10</v>
      </c>
      <c r="AG8" s="1073"/>
      <c r="AH8" s="1073"/>
      <c r="AI8" s="1073"/>
      <c r="AJ8" s="1074"/>
      <c r="AK8" s="1117">
        <v>21</v>
      </c>
      <c r="AL8" s="1118"/>
      <c r="AM8" s="1118"/>
      <c r="AN8" s="1118"/>
      <c r="AO8" s="1118"/>
      <c r="AP8" s="1118" t="s">
        <v>555</v>
      </c>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9" t="s">
        <v>564</v>
      </c>
      <c r="BT8" s="1030"/>
      <c r="BU8" s="1030"/>
      <c r="BV8" s="1030"/>
      <c r="BW8" s="1030"/>
      <c r="BX8" s="1030"/>
      <c r="BY8" s="1030"/>
      <c r="BZ8" s="1030"/>
      <c r="CA8" s="1030"/>
      <c r="CB8" s="1030"/>
      <c r="CC8" s="1030"/>
      <c r="CD8" s="1030"/>
      <c r="CE8" s="1030"/>
      <c r="CF8" s="1030"/>
      <c r="CG8" s="1051"/>
      <c r="CH8" s="1026">
        <v>3</v>
      </c>
      <c r="CI8" s="1027"/>
      <c r="CJ8" s="1027"/>
      <c r="CK8" s="1027"/>
      <c r="CL8" s="1028"/>
      <c r="CM8" s="1026">
        <v>101</v>
      </c>
      <c r="CN8" s="1027"/>
      <c r="CO8" s="1027"/>
      <c r="CP8" s="1027"/>
      <c r="CQ8" s="1028"/>
      <c r="CR8" s="1026">
        <v>22</v>
      </c>
      <c r="CS8" s="1027"/>
      <c r="CT8" s="1027"/>
      <c r="CU8" s="1027"/>
      <c r="CV8" s="1028"/>
      <c r="CW8" s="1026" t="s">
        <v>489</v>
      </c>
      <c r="CX8" s="1027"/>
      <c r="CY8" s="1027"/>
      <c r="CZ8" s="1027"/>
      <c r="DA8" s="1028"/>
      <c r="DB8" s="1026" t="s">
        <v>489</v>
      </c>
      <c r="DC8" s="1027"/>
      <c r="DD8" s="1027"/>
      <c r="DE8" s="1027"/>
      <c r="DF8" s="1028"/>
      <c r="DG8" s="1026" t="s">
        <v>489</v>
      </c>
      <c r="DH8" s="1027"/>
      <c r="DI8" s="1027"/>
      <c r="DJ8" s="1027"/>
      <c r="DK8" s="1028"/>
      <c r="DL8" s="1026" t="s">
        <v>489</v>
      </c>
      <c r="DM8" s="1027"/>
      <c r="DN8" s="1027"/>
      <c r="DO8" s="1027"/>
      <c r="DP8" s="1028"/>
      <c r="DQ8" s="1026" t="s">
        <v>489</v>
      </c>
      <c r="DR8" s="1027"/>
      <c r="DS8" s="1027"/>
      <c r="DT8" s="1027"/>
      <c r="DU8" s="1028"/>
      <c r="DV8" s="1029"/>
      <c r="DW8" s="1030"/>
      <c r="DX8" s="1030"/>
      <c r="DY8" s="1030"/>
      <c r="DZ8" s="1031"/>
      <c r="EA8" s="234"/>
    </row>
    <row r="9" spans="1:131" s="235" customFormat="1" ht="26.25" customHeight="1" x14ac:dyDescent="0.2">
      <c r="A9" s="238">
        <v>3</v>
      </c>
      <c r="B9" s="1067"/>
      <c r="C9" s="1068"/>
      <c r="D9" s="1068"/>
      <c r="E9" s="1068"/>
      <c r="F9" s="1068"/>
      <c r="G9" s="1068"/>
      <c r="H9" s="1068"/>
      <c r="I9" s="1068"/>
      <c r="J9" s="1068"/>
      <c r="K9" s="1068"/>
      <c r="L9" s="1068"/>
      <c r="M9" s="1068"/>
      <c r="N9" s="1068"/>
      <c r="O9" s="1068"/>
      <c r="P9" s="1069"/>
      <c r="Q9" s="1075"/>
      <c r="R9" s="1076"/>
      <c r="S9" s="1076"/>
      <c r="T9" s="1076"/>
      <c r="U9" s="1076"/>
      <c r="V9" s="1076"/>
      <c r="W9" s="1076"/>
      <c r="X9" s="1076"/>
      <c r="Y9" s="1076"/>
      <c r="Z9" s="1076"/>
      <c r="AA9" s="1076"/>
      <c r="AB9" s="1076"/>
      <c r="AC9" s="1076"/>
      <c r="AD9" s="1076"/>
      <c r="AE9" s="1077"/>
      <c r="AF9" s="1072"/>
      <c r="AG9" s="1073"/>
      <c r="AH9" s="1073"/>
      <c r="AI9" s="1073"/>
      <c r="AJ9" s="1074"/>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9" t="s">
        <v>565</v>
      </c>
      <c r="BT9" s="1030"/>
      <c r="BU9" s="1030"/>
      <c r="BV9" s="1030"/>
      <c r="BW9" s="1030"/>
      <c r="BX9" s="1030"/>
      <c r="BY9" s="1030"/>
      <c r="BZ9" s="1030"/>
      <c r="CA9" s="1030"/>
      <c r="CB9" s="1030"/>
      <c r="CC9" s="1030"/>
      <c r="CD9" s="1030"/>
      <c r="CE9" s="1030"/>
      <c r="CF9" s="1030"/>
      <c r="CG9" s="1051"/>
      <c r="CH9" s="1026">
        <v>6</v>
      </c>
      <c r="CI9" s="1027"/>
      <c r="CJ9" s="1027"/>
      <c r="CK9" s="1027"/>
      <c r="CL9" s="1028"/>
      <c r="CM9" s="1026">
        <v>79</v>
      </c>
      <c r="CN9" s="1027"/>
      <c r="CO9" s="1027"/>
      <c r="CP9" s="1027"/>
      <c r="CQ9" s="1028"/>
      <c r="CR9" s="1026">
        <v>25</v>
      </c>
      <c r="CS9" s="1027"/>
      <c r="CT9" s="1027"/>
      <c r="CU9" s="1027"/>
      <c r="CV9" s="1028"/>
      <c r="CW9" s="1026" t="s">
        <v>489</v>
      </c>
      <c r="CX9" s="1027"/>
      <c r="CY9" s="1027"/>
      <c r="CZ9" s="1027"/>
      <c r="DA9" s="1028"/>
      <c r="DB9" s="1026" t="s">
        <v>489</v>
      </c>
      <c r="DC9" s="1027"/>
      <c r="DD9" s="1027"/>
      <c r="DE9" s="1027"/>
      <c r="DF9" s="1028"/>
      <c r="DG9" s="1026" t="s">
        <v>489</v>
      </c>
      <c r="DH9" s="1027"/>
      <c r="DI9" s="1027"/>
      <c r="DJ9" s="1027"/>
      <c r="DK9" s="1028"/>
      <c r="DL9" s="1026" t="s">
        <v>489</v>
      </c>
      <c r="DM9" s="1027"/>
      <c r="DN9" s="1027"/>
      <c r="DO9" s="1027"/>
      <c r="DP9" s="1028"/>
      <c r="DQ9" s="1026" t="s">
        <v>489</v>
      </c>
      <c r="DR9" s="1027"/>
      <c r="DS9" s="1027"/>
      <c r="DT9" s="1027"/>
      <c r="DU9" s="1028"/>
      <c r="DV9" s="1029"/>
      <c r="DW9" s="1030"/>
      <c r="DX9" s="1030"/>
      <c r="DY9" s="1030"/>
      <c r="DZ9" s="1031"/>
      <c r="EA9" s="234"/>
    </row>
    <row r="10" spans="1:131" s="235" customFormat="1" ht="26.25" customHeight="1" x14ac:dyDescent="0.2">
      <c r="A10" s="238">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9" t="s">
        <v>566</v>
      </c>
      <c r="BT10" s="1030"/>
      <c r="BU10" s="1030"/>
      <c r="BV10" s="1030"/>
      <c r="BW10" s="1030"/>
      <c r="BX10" s="1030"/>
      <c r="BY10" s="1030"/>
      <c r="BZ10" s="1030"/>
      <c r="CA10" s="1030"/>
      <c r="CB10" s="1030"/>
      <c r="CC10" s="1030"/>
      <c r="CD10" s="1030"/>
      <c r="CE10" s="1030"/>
      <c r="CF10" s="1030"/>
      <c r="CG10" s="1051"/>
      <c r="CH10" s="1026">
        <v>0</v>
      </c>
      <c r="CI10" s="1027"/>
      <c r="CJ10" s="1027"/>
      <c r="CK10" s="1027"/>
      <c r="CL10" s="1028"/>
      <c r="CM10" s="1026">
        <v>39</v>
      </c>
      <c r="CN10" s="1027"/>
      <c r="CO10" s="1027"/>
      <c r="CP10" s="1027"/>
      <c r="CQ10" s="1028"/>
      <c r="CR10" s="1026">
        <v>6</v>
      </c>
      <c r="CS10" s="1027"/>
      <c r="CT10" s="1027"/>
      <c r="CU10" s="1027"/>
      <c r="CV10" s="1028"/>
      <c r="CW10" s="1026" t="s">
        <v>489</v>
      </c>
      <c r="CX10" s="1027"/>
      <c r="CY10" s="1027"/>
      <c r="CZ10" s="1027"/>
      <c r="DA10" s="1028"/>
      <c r="DB10" s="1026" t="s">
        <v>489</v>
      </c>
      <c r="DC10" s="1027"/>
      <c r="DD10" s="1027"/>
      <c r="DE10" s="1027"/>
      <c r="DF10" s="1028"/>
      <c r="DG10" s="1026" t="s">
        <v>489</v>
      </c>
      <c r="DH10" s="1027"/>
      <c r="DI10" s="1027"/>
      <c r="DJ10" s="1027"/>
      <c r="DK10" s="1028"/>
      <c r="DL10" s="1026" t="s">
        <v>489</v>
      </c>
      <c r="DM10" s="1027"/>
      <c r="DN10" s="1027"/>
      <c r="DO10" s="1027"/>
      <c r="DP10" s="1028"/>
      <c r="DQ10" s="1026" t="s">
        <v>489</v>
      </c>
      <c r="DR10" s="1027"/>
      <c r="DS10" s="1027"/>
      <c r="DT10" s="1027"/>
      <c r="DU10" s="1028"/>
      <c r="DV10" s="1029"/>
      <c r="DW10" s="1030"/>
      <c r="DX10" s="1030"/>
      <c r="DY10" s="1030"/>
      <c r="DZ10" s="1031"/>
      <c r="EA10" s="234"/>
    </row>
    <row r="11" spans="1:131" s="235" customFormat="1" ht="26.25" customHeight="1" x14ac:dyDescent="0.2">
      <c r="A11" s="238">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9"/>
      <c r="BT11" s="1030"/>
      <c r="BU11" s="1030"/>
      <c r="BV11" s="1030"/>
      <c r="BW11" s="1030"/>
      <c r="BX11" s="1030"/>
      <c r="BY11" s="1030"/>
      <c r="BZ11" s="1030"/>
      <c r="CA11" s="1030"/>
      <c r="CB11" s="1030"/>
      <c r="CC11" s="1030"/>
      <c r="CD11" s="1030"/>
      <c r="CE11" s="1030"/>
      <c r="CF11" s="1030"/>
      <c r="CG11" s="1051"/>
      <c r="CH11" s="1026"/>
      <c r="CI11" s="1027"/>
      <c r="CJ11" s="1027"/>
      <c r="CK11" s="1027"/>
      <c r="CL11" s="1028"/>
      <c r="CM11" s="1026"/>
      <c r="CN11" s="1027"/>
      <c r="CO11" s="1027"/>
      <c r="CP11" s="1027"/>
      <c r="CQ11" s="1028"/>
      <c r="CR11" s="1026"/>
      <c r="CS11" s="1027"/>
      <c r="CT11" s="1027"/>
      <c r="CU11" s="1027"/>
      <c r="CV11" s="1028"/>
      <c r="CW11" s="1026"/>
      <c r="CX11" s="1027"/>
      <c r="CY11" s="1027"/>
      <c r="CZ11" s="1027"/>
      <c r="DA11" s="1028"/>
      <c r="DB11" s="1026"/>
      <c r="DC11" s="1027"/>
      <c r="DD11" s="1027"/>
      <c r="DE11" s="1027"/>
      <c r="DF11" s="1028"/>
      <c r="DG11" s="1026"/>
      <c r="DH11" s="1027"/>
      <c r="DI11" s="1027"/>
      <c r="DJ11" s="1027"/>
      <c r="DK11" s="1028"/>
      <c r="DL11" s="1026"/>
      <c r="DM11" s="1027"/>
      <c r="DN11" s="1027"/>
      <c r="DO11" s="1027"/>
      <c r="DP11" s="1028"/>
      <c r="DQ11" s="1026"/>
      <c r="DR11" s="1027"/>
      <c r="DS11" s="1027"/>
      <c r="DT11" s="1027"/>
      <c r="DU11" s="1028"/>
      <c r="DV11" s="1029"/>
      <c r="DW11" s="1030"/>
      <c r="DX11" s="1030"/>
      <c r="DY11" s="1030"/>
      <c r="DZ11" s="1031"/>
      <c r="EA11" s="234"/>
    </row>
    <row r="12" spans="1:131" s="235" customFormat="1" ht="26.25" customHeight="1" x14ac:dyDescent="0.2">
      <c r="A12" s="238">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9"/>
      <c r="BT12" s="1030"/>
      <c r="BU12" s="1030"/>
      <c r="BV12" s="1030"/>
      <c r="BW12" s="1030"/>
      <c r="BX12" s="1030"/>
      <c r="BY12" s="1030"/>
      <c r="BZ12" s="1030"/>
      <c r="CA12" s="1030"/>
      <c r="CB12" s="1030"/>
      <c r="CC12" s="1030"/>
      <c r="CD12" s="1030"/>
      <c r="CE12" s="1030"/>
      <c r="CF12" s="1030"/>
      <c r="CG12" s="1051"/>
      <c r="CH12" s="1026"/>
      <c r="CI12" s="1027"/>
      <c r="CJ12" s="1027"/>
      <c r="CK12" s="1027"/>
      <c r="CL12" s="1028"/>
      <c r="CM12" s="1026"/>
      <c r="CN12" s="1027"/>
      <c r="CO12" s="1027"/>
      <c r="CP12" s="1027"/>
      <c r="CQ12" s="1028"/>
      <c r="CR12" s="1026"/>
      <c r="CS12" s="1027"/>
      <c r="CT12" s="1027"/>
      <c r="CU12" s="1027"/>
      <c r="CV12" s="1028"/>
      <c r="CW12" s="1026"/>
      <c r="CX12" s="1027"/>
      <c r="CY12" s="1027"/>
      <c r="CZ12" s="1027"/>
      <c r="DA12" s="1028"/>
      <c r="DB12" s="1026"/>
      <c r="DC12" s="1027"/>
      <c r="DD12" s="1027"/>
      <c r="DE12" s="1027"/>
      <c r="DF12" s="1028"/>
      <c r="DG12" s="1026"/>
      <c r="DH12" s="1027"/>
      <c r="DI12" s="1027"/>
      <c r="DJ12" s="1027"/>
      <c r="DK12" s="1028"/>
      <c r="DL12" s="1026"/>
      <c r="DM12" s="1027"/>
      <c r="DN12" s="1027"/>
      <c r="DO12" s="1027"/>
      <c r="DP12" s="1028"/>
      <c r="DQ12" s="1026"/>
      <c r="DR12" s="1027"/>
      <c r="DS12" s="1027"/>
      <c r="DT12" s="1027"/>
      <c r="DU12" s="1028"/>
      <c r="DV12" s="1029"/>
      <c r="DW12" s="1030"/>
      <c r="DX12" s="1030"/>
      <c r="DY12" s="1030"/>
      <c r="DZ12" s="1031"/>
      <c r="EA12" s="234"/>
    </row>
    <row r="13" spans="1:131" s="235" customFormat="1" ht="26.25" customHeight="1" x14ac:dyDescent="0.2">
      <c r="A13" s="238">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9"/>
      <c r="BT13" s="1030"/>
      <c r="BU13" s="1030"/>
      <c r="BV13" s="1030"/>
      <c r="BW13" s="1030"/>
      <c r="BX13" s="1030"/>
      <c r="BY13" s="1030"/>
      <c r="BZ13" s="1030"/>
      <c r="CA13" s="1030"/>
      <c r="CB13" s="1030"/>
      <c r="CC13" s="1030"/>
      <c r="CD13" s="1030"/>
      <c r="CE13" s="1030"/>
      <c r="CF13" s="1030"/>
      <c r="CG13" s="1051"/>
      <c r="CH13" s="1026"/>
      <c r="CI13" s="1027"/>
      <c r="CJ13" s="1027"/>
      <c r="CK13" s="1027"/>
      <c r="CL13" s="1028"/>
      <c r="CM13" s="1026"/>
      <c r="CN13" s="1027"/>
      <c r="CO13" s="1027"/>
      <c r="CP13" s="1027"/>
      <c r="CQ13" s="1028"/>
      <c r="CR13" s="1026"/>
      <c r="CS13" s="1027"/>
      <c r="CT13" s="1027"/>
      <c r="CU13" s="1027"/>
      <c r="CV13" s="1028"/>
      <c r="CW13" s="1026"/>
      <c r="CX13" s="1027"/>
      <c r="CY13" s="1027"/>
      <c r="CZ13" s="1027"/>
      <c r="DA13" s="1028"/>
      <c r="DB13" s="1026"/>
      <c r="DC13" s="1027"/>
      <c r="DD13" s="1027"/>
      <c r="DE13" s="1027"/>
      <c r="DF13" s="1028"/>
      <c r="DG13" s="1026"/>
      <c r="DH13" s="1027"/>
      <c r="DI13" s="1027"/>
      <c r="DJ13" s="1027"/>
      <c r="DK13" s="1028"/>
      <c r="DL13" s="1026"/>
      <c r="DM13" s="1027"/>
      <c r="DN13" s="1027"/>
      <c r="DO13" s="1027"/>
      <c r="DP13" s="1028"/>
      <c r="DQ13" s="1026"/>
      <c r="DR13" s="1027"/>
      <c r="DS13" s="1027"/>
      <c r="DT13" s="1027"/>
      <c r="DU13" s="1028"/>
      <c r="DV13" s="1029"/>
      <c r="DW13" s="1030"/>
      <c r="DX13" s="1030"/>
      <c r="DY13" s="1030"/>
      <c r="DZ13" s="1031"/>
      <c r="EA13" s="234"/>
    </row>
    <row r="14" spans="1:131" s="235" customFormat="1" ht="26.25" customHeight="1" x14ac:dyDescent="0.2">
      <c r="A14" s="238">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9"/>
      <c r="BT14" s="1030"/>
      <c r="BU14" s="1030"/>
      <c r="BV14" s="1030"/>
      <c r="BW14" s="1030"/>
      <c r="BX14" s="1030"/>
      <c r="BY14" s="1030"/>
      <c r="BZ14" s="1030"/>
      <c r="CA14" s="1030"/>
      <c r="CB14" s="1030"/>
      <c r="CC14" s="1030"/>
      <c r="CD14" s="1030"/>
      <c r="CE14" s="1030"/>
      <c r="CF14" s="1030"/>
      <c r="CG14" s="1051"/>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4"/>
    </row>
    <row r="15" spans="1:131" s="235" customFormat="1" ht="26.25" customHeight="1" x14ac:dyDescent="0.2">
      <c r="A15" s="238">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9"/>
      <c r="BT15" s="1030"/>
      <c r="BU15" s="1030"/>
      <c r="BV15" s="1030"/>
      <c r="BW15" s="1030"/>
      <c r="BX15" s="1030"/>
      <c r="BY15" s="1030"/>
      <c r="BZ15" s="1030"/>
      <c r="CA15" s="1030"/>
      <c r="CB15" s="1030"/>
      <c r="CC15" s="1030"/>
      <c r="CD15" s="1030"/>
      <c r="CE15" s="1030"/>
      <c r="CF15" s="1030"/>
      <c r="CG15" s="1051"/>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4"/>
    </row>
    <row r="16" spans="1:131" s="235" customFormat="1" ht="26.25" customHeight="1" x14ac:dyDescent="0.2">
      <c r="A16" s="238">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9"/>
      <c r="BT16" s="1030"/>
      <c r="BU16" s="1030"/>
      <c r="BV16" s="1030"/>
      <c r="BW16" s="1030"/>
      <c r="BX16" s="1030"/>
      <c r="BY16" s="1030"/>
      <c r="BZ16" s="1030"/>
      <c r="CA16" s="1030"/>
      <c r="CB16" s="1030"/>
      <c r="CC16" s="1030"/>
      <c r="CD16" s="1030"/>
      <c r="CE16" s="1030"/>
      <c r="CF16" s="1030"/>
      <c r="CG16" s="1051"/>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4"/>
    </row>
    <row r="17" spans="1:131" s="235" customFormat="1" ht="26.25" customHeight="1" x14ac:dyDescent="0.2">
      <c r="A17" s="238">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9"/>
      <c r="BT17" s="1030"/>
      <c r="BU17" s="1030"/>
      <c r="BV17" s="1030"/>
      <c r="BW17" s="1030"/>
      <c r="BX17" s="1030"/>
      <c r="BY17" s="1030"/>
      <c r="BZ17" s="1030"/>
      <c r="CA17" s="1030"/>
      <c r="CB17" s="1030"/>
      <c r="CC17" s="1030"/>
      <c r="CD17" s="1030"/>
      <c r="CE17" s="1030"/>
      <c r="CF17" s="1030"/>
      <c r="CG17" s="1051"/>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4"/>
    </row>
    <row r="18" spans="1:131" s="235" customFormat="1" ht="26.25" customHeight="1" x14ac:dyDescent="0.2">
      <c r="A18" s="238">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9"/>
      <c r="BT18" s="1030"/>
      <c r="BU18" s="1030"/>
      <c r="BV18" s="1030"/>
      <c r="BW18" s="1030"/>
      <c r="BX18" s="1030"/>
      <c r="BY18" s="1030"/>
      <c r="BZ18" s="1030"/>
      <c r="CA18" s="1030"/>
      <c r="CB18" s="1030"/>
      <c r="CC18" s="1030"/>
      <c r="CD18" s="1030"/>
      <c r="CE18" s="1030"/>
      <c r="CF18" s="1030"/>
      <c r="CG18" s="1051"/>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4"/>
    </row>
    <row r="19" spans="1:131" s="235" customFormat="1" ht="26.25" customHeight="1" x14ac:dyDescent="0.2">
      <c r="A19" s="238">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9"/>
      <c r="BT19" s="1030"/>
      <c r="BU19" s="1030"/>
      <c r="BV19" s="1030"/>
      <c r="BW19" s="1030"/>
      <c r="BX19" s="1030"/>
      <c r="BY19" s="1030"/>
      <c r="BZ19" s="1030"/>
      <c r="CA19" s="1030"/>
      <c r="CB19" s="1030"/>
      <c r="CC19" s="1030"/>
      <c r="CD19" s="1030"/>
      <c r="CE19" s="1030"/>
      <c r="CF19" s="1030"/>
      <c r="CG19" s="1051"/>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4"/>
    </row>
    <row r="20" spans="1:131" s="235" customFormat="1" ht="26.25" customHeight="1" x14ac:dyDescent="0.2">
      <c r="A20" s="238">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9"/>
      <c r="BT20" s="1030"/>
      <c r="BU20" s="1030"/>
      <c r="BV20" s="1030"/>
      <c r="BW20" s="1030"/>
      <c r="BX20" s="1030"/>
      <c r="BY20" s="1030"/>
      <c r="BZ20" s="1030"/>
      <c r="CA20" s="1030"/>
      <c r="CB20" s="1030"/>
      <c r="CC20" s="1030"/>
      <c r="CD20" s="1030"/>
      <c r="CE20" s="1030"/>
      <c r="CF20" s="1030"/>
      <c r="CG20" s="1051"/>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4"/>
    </row>
    <row r="21" spans="1:131" s="235" customFormat="1" ht="26.25" customHeight="1" thickBot="1" x14ac:dyDescent="0.25">
      <c r="A21" s="238">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9"/>
      <c r="BT21" s="1030"/>
      <c r="BU21" s="1030"/>
      <c r="BV21" s="1030"/>
      <c r="BW21" s="1030"/>
      <c r="BX21" s="1030"/>
      <c r="BY21" s="1030"/>
      <c r="BZ21" s="1030"/>
      <c r="CA21" s="1030"/>
      <c r="CB21" s="1030"/>
      <c r="CC21" s="1030"/>
      <c r="CD21" s="1030"/>
      <c r="CE21" s="1030"/>
      <c r="CF21" s="1030"/>
      <c r="CG21" s="1051"/>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4"/>
    </row>
    <row r="22" spans="1:131" s="235" customFormat="1" ht="26.25" customHeight="1" x14ac:dyDescent="0.2">
      <c r="A22" s="238">
        <v>16</v>
      </c>
      <c r="B22" s="1067"/>
      <c r="C22" s="1068"/>
      <c r="D22" s="1068"/>
      <c r="E22" s="1068"/>
      <c r="F22" s="1068"/>
      <c r="G22" s="1068"/>
      <c r="H22" s="1068"/>
      <c r="I22" s="1068"/>
      <c r="J22" s="1068"/>
      <c r="K22" s="1068"/>
      <c r="L22" s="1068"/>
      <c r="M22" s="1068"/>
      <c r="N22" s="1068"/>
      <c r="O22" s="1068"/>
      <c r="P22" s="1069"/>
      <c r="Q22" s="1110"/>
      <c r="R22" s="1111"/>
      <c r="S22" s="1111"/>
      <c r="T22" s="1111"/>
      <c r="U22" s="1111"/>
      <c r="V22" s="1111"/>
      <c r="W22" s="1111"/>
      <c r="X22" s="1111"/>
      <c r="Y22" s="1111"/>
      <c r="Z22" s="1111"/>
      <c r="AA22" s="1111"/>
      <c r="AB22" s="1111"/>
      <c r="AC22" s="1111"/>
      <c r="AD22" s="1111"/>
      <c r="AE22" s="1112"/>
      <c r="AF22" s="1072"/>
      <c r="AG22" s="1073"/>
      <c r="AH22" s="1073"/>
      <c r="AI22" s="1073"/>
      <c r="AJ22" s="1074"/>
      <c r="AK22" s="1113"/>
      <c r="AL22" s="1114"/>
      <c r="AM22" s="1114"/>
      <c r="AN22" s="1114"/>
      <c r="AO22" s="1114"/>
      <c r="AP22" s="1114"/>
      <c r="AQ22" s="1114"/>
      <c r="AR22" s="1114"/>
      <c r="AS22" s="1114"/>
      <c r="AT22" s="1114"/>
      <c r="AU22" s="1115"/>
      <c r="AV22" s="1115"/>
      <c r="AW22" s="1115"/>
      <c r="AX22" s="1115"/>
      <c r="AY22" s="1116"/>
      <c r="AZ22" s="1065" t="s">
        <v>376</v>
      </c>
      <c r="BA22" s="1065"/>
      <c r="BB22" s="1065"/>
      <c r="BC22" s="1065"/>
      <c r="BD22" s="1066"/>
      <c r="BE22" s="233"/>
      <c r="BF22" s="233"/>
      <c r="BG22" s="233"/>
      <c r="BH22" s="233"/>
      <c r="BI22" s="233"/>
      <c r="BJ22" s="233"/>
      <c r="BK22" s="233"/>
      <c r="BL22" s="233"/>
      <c r="BM22" s="233"/>
      <c r="BN22" s="233"/>
      <c r="BO22" s="233"/>
      <c r="BP22" s="233"/>
      <c r="BQ22" s="238">
        <v>16</v>
      </c>
      <c r="BR22" s="239"/>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4">
        <v>29144</v>
      </c>
      <c r="R23" s="1098"/>
      <c r="S23" s="1098"/>
      <c r="T23" s="1098"/>
      <c r="U23" s="1098"/>
      <c r="V23" s="1098">
        <v>26896</v>
      </c>
      <c r="W23" s="1098"/>
      <c r="X23" s="1098"/>
      <c r="Y23" s="1098"/>
      <c r="Z23" s="1098"/>
      <c r="AA23" s="1098">
        <v>2248</v>
      </c>
      <c r="AB23" s="1098"/>
      <c r="AC23" s="1098"/>
      <c r="AD23" s="1098"/>
      <c r="AE23" s="1105"/>
      <c r="AF23" s="1106">
        <v>1803</v>
      </c>
      <c r="AG23" s="1098"/>
      <c r="AH23" s="1098"/>
      <c r="AI23" s="1098"/>
      <c r="AJ23" s="1107"/>
      <c r="AK23" s="1108"/>
      <c r="AL23" s="1109"/>
      <c r="AM23" s="1109"/>
      <c r="AN23" s="1109"/>
      <c r="AO23" s="1109"/>
      <c r="AP23" s="1098">
        <v>35434</v>
      </c>
      <c r="AQ23" s="1098"/>
      <c r="AR23" s="1098"/>
      <c r="AS23" s="1098"/>
      <c r="AT23" s="1098"/>
      <c r="AU23" s="1099"/>
      <c r="AV23" s="1099"/>
      <c r="AW23" s="1099"/>
      <c r="AX23" s="1099"/>
      <c r="AY23" s="1100"/>
      <c r="AZ23" s="1101" t="s">
        <v>122</v>
      </c>
      <c r="BA23" s="1102"/>
      <c r="BB23" s="1102"/>
      <c r="BC23" s="1102"/>
      <c r="BD23" s="1103"/>
      <c r="BE23" s="233"/>
      <c r="BF23" s="233"/>
      <c r="BG23" s="233"/>
      <c r="BH23" s="233"/>
      <c r="BI23" s="233"/>
      <c r="BJ23" s="233"/>
      <c r="BK23" s="233"/>
      <c r="BL23" s="233"/>
      <c r="BM23" s="233"/>
      <c r="BN23" s="233"/>
      <c r="BO23" s="233"/>
      <c r="BP23" s="233"/>
      <c r="BQ23" s="238">
        <v>17</v>
      </c>
      <c r="BR23" s="239"/>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2">
      <c r="A24" s="1097" t="s">
        <v>379</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ht="26.25" customHeight="1" thickBot="1" x14ac:dyDescent="0.25">
      <c r="A25" s="1096" t="s">
        <v>380</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30"/>
    </row>
    <row r="26" spans="1:131" ht="26.25" customHeight="1" x14ac:dyDescent="0.2">
      <c r="A26" s="1032" t="s">
        <v>357</v>
      </c>
      <c r="B26" s="1033"/>
      <c r="C26" s="1033"/>
      <c r="D26" s="1033"/>
      <c r="E26" s="1033"/>
      <c r="F26" s="1033"/>
      <c r="G26" s="1033"/>
      <c r="H26" s="1033"/>
      <c r="I26" s="1033"/>
      <c r="J26" s="1033"/>
      <c r="K26" s="1033"/>
      <c r="L26" s="1033"/>
      <c r="M26" s="1033"/>
      <c r="N26" s="1033"/>
      <c r="O26" s="1033"/>
      <c r="P26" s="1034"/>
      <c r="Q26" s="1038" t="s">
        <v>381</v>
      </c>
      <c r="R26" s="1039"/>
      <c r="S26" s="1039"/>
      <c r="T26" s="1039"/>
      <c r="U26" s="1040"/>
      <c r="V26" s="1038" t="s">
        <v>382</v>
      </c>
      <c r="W26" s="1039"/>
      <c r="X26" s="1039"/>
      <c r="Y26" s="1039"/>
      <c r="Z26" s="1040"/>
      <c r="AA26" s="1038" t="s">
        <v>383</v>
      </c>
      <c r="AB26" s="1039"/>
      <c r="AC26" s="1039"/>
      <c r="AD26" s="1039"/>
      <c r="AE26" s="1039"/>
      <c r="AF26" s="1092" t="s">
        <v>384</v>
      </c>
      <c r="AG26" s="1045"/>
      <c r="AH26" s="1045"/>
      <c r="AI26" s="1045"/>
      <c r="AJ26" s="1093"/>
      <c r="AK26" s="1039" t="s">
        <v>385</v>
      </c>
      <c r="AL26" s="1039"/>
      <c r="AM26" s="1039"/>
      <c r="AN26" s="1039"/>
      <c r="AO26" s="1040"/>
      <c r="AP26" s="1038" t="s">
        <v>386</v>
      </c>
      <c r="AQ26" s="1039"/>
      <c r="AR26" s="1039"/>
      <c r="AS26" s="1039"/>
      <c r="AT26" s="1040"/>
      <c r="AU26" s="1038" t="s">
        <v>387</v>
      </c>
      <c r="AV26" s="1039"/>
      <c r="AW26" s="1039"/>
      <c r="AX26" s="1039"/>
      <c r="AY26" s="1040"/>
      <c r="AZ26" s="1038" t="s">
        <v>388</v>
      </c>
      <c r="BA26" s="1039"/>
      <c r="BB26" s="1039"/>
      <c r="BC26" s="1039"/>
      <c r="BD26" s="1040"/>
      <c r="BE26" s="1038" t="s">
        <v>364</v>
      </c>
      <c r="BF26" s="1039"/>
      <c r="BG26" s="1039"/>
      <c r="BH26" s="1039"/>
      <c r="BI26" s="1052"/>
      <c r="BJ26" s="232"/>
      <c r="BK26" s="232"/>
      <c r="BL26" s="232"/>
      <c r="BM26" s="232"/>
      <c r="BN26" s="232"/>
      <c r="BO26" s="241"/>
      <c r="BP26" s="241"/>
      <c r="BQ26" s="238">
        <v>20</v>
      </c>
      <c r="BR26" s="239"/>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30"/>
    </row>
    <row r="27" spans="1:131" ht="26.25" customHeight="1" thickBot="1" x14ac:dyDescent="0.25">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4"/>
      <c r="AG27" s="1048"/>
      <c r="AH27" s="1048"/>
      <c r="AI27" s="1048"/>
      <c r="AJ27" s="1095"/>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2"/>
      <c r="BK27" s="232"/>
      <c r="BL27" s="232"/>
      <c r="BM27" s="232"/>
      <c r="BN27" s="232"/>
      <c r="BO27" s="241"/>
      <c r="BP27" s="241"/>
      <c r="BQ27" s="238">
        <v>21</v>
      </c>
      <c r="BR27" s="239"/>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30"/>
    </row>
    <row r="28" spans="1:131" ht="26.25" customHeight="1" thickTop="1" x14ac:dyDescent="0.2">
      <c r="A28" s="242">
        <v>1</v>
      </c>
      <c r="B28" s="1084" t="s">
        <v>389</v>
      </c>
      <c r="C28" s="1085"/>
      <c r="D28" s="1085"/>
      <c r="E28" s="1085"/>
      <c r="F28" s="1085"/>
      <c r="G28" s="1085"/>
      <c r="H28" s="1085"/>
      <c r="I28" s="1085"/>
      <c r="J28" s="1085"/>
      <c r="K28" s="1085"/>
      <c r="L28" s="1085"/>
      <c r="M28" s="1085"/>
      <c r="N28" s="1085"/>
      <c r="O28" s="1085"/>
      <c r="P28" s="1086"/>
      <c r="Q28" s="1087">
        <v>4323</v>
      </c>
      <c r="R28" s="1088"/>
      <c r="S28" s="1088"/>
      <c r="T28" s="1088"/>
      <c r="U28" s="1088"/>
      <c r="V28" s="1088">
        <v>3945</v>
      </c>
      <c r="W28" s="1088"/>
      <c r="X28" s="1088"/>
      <c r="Y28" s="1088"/>
      <c r="Z28" s="1088"/>
      <c r="AA28" s="1088">
        <v>378</v>
      </c>
      <c r="AB28" s="1088"/>
      <c r="AC28" s="1088"/>
      <c r="AD28" s="1088"/>
      <c r="AE28" s="1089"/>
      <c r="AF28" s="1090">
        <v>378</v>
      </c>
      <c r="AG28" s="1088"/>
      <c r="AH28" s="1088"/>
      <c r="AI28" s="1088"/>
      <c r="AJ28" s="1091"/>
      <c r="AK28" s="1079">
        <v>283</v>
      </c>
      <c r="AL28" s="1080"/>
      <c r="AM28" s="1080"/>
      <c r="AN28" s="1080"/>
      <c r="AO28" s="1080"/>
      <c r="AP28" s="1080" t="s">
        <v>489</v>
      </c>
      <c r="AQ28" s="1080"/>
      <c r="AR28" s="1080"/>
      <c r="AS28" s="1080"/>
      <c r="AT28" s="1080"/>
      <c r="AU28" s="1080" t="s">
        <v>489</v>
      </c>
      <c r="AV28" s="1080"/>
      <c r="AW28" s="1080"/>
      <c r="AX28" s="1080"/>
      <c r="AY28" s="1080"/>
      <c r="AZ28" s="1081" t="s">
        <v>489</v>
      </c>
      <c r="BA28" s="1081"/>
      <c r="BB28" s="1081"/>
      <c r="BC28" s="1081"/>
      <c r="BD28" s="1081"/>
      <c r="BE28" s="1082"/>
      <c r="BF28" s="1082"/>
      <c r="BG28" s="1082"/>
      <c r="BH28" s="1082"/>
      <c r="BI28" s="1083"/>
      <c r="BJ28" s="232"/>
      <c r="BK28" s="232"/>
      <c r="BL28" s="232"/>
      <c r="BM28" s="232"/>
      <c r="BN28" s="232"/>
      <c r="BO28" s="241"/>
      <c r="BP28" s="241"/>
      <c r="BQ28" s="238">
        <v>22</v>
      </c>
      <c r="BR28" s="239"/>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30"/>
    </row>
    <row r="29" spans="1:131" ht="26.25" customHeight="1" x14ac:dyDescent="0.2">
      <c r="A29" s="242">
        <v>2</v>
      </c>
      <c r="B29" s="1067" t="s">
        <v>390</v>
      </c>
      <c r="C29" s="1068"/>
      <c r="D29" s="1068"/>
      <c r="E29" s="1068"/>
      <c r="F29" s="1068"/>
      <c r="G29" s="1068"/>
      <c r="H29" s="1068"/>
      <c r="I29" s="1068"/>
      <c r="J29" s="1068"/>
      <c r="K29" s="1068"/>
      <c r="L29" s="1068"/>
      <c r="M29" s="1068"/>
      <c r="N29" s="1068"/>
      <c r="O29" s="1068"/>
      <c r="P29" s="1069"/>
      <c r="Q29" s="1075">
        <v>207</v>
      </c>
      <c r="R29" s="1076"/>
      <c r="S29" s="1076"/>
      <c r="T29" s="1076"/>
      <c r="U29" s="1076"/>
      <c r="V29" s="1076">
        <v>203</v>
      </c>
      <c r="W29" s="1076"/>
      <c r="X29" s="1076"/>
      <c r="Y29" s="1076"/>
      <c r="Z29" s="1076"/>
      <c r="AA29" s="1076">
        <v>4</v>
      </c>
      <c r="AB29" s="1076"/>
      <c r="AC29" s="1076"/>
      <c r="AD29" s="1076"/>
      <c r="AE29" s="1077"/>
      <c r="AF29" s="1072">
        <v>4</v>
      </c>
      <c r="AG29" s="1073"/>
      <c r="AH29" s="1073"/>
      <c r="AI29" s="1073"/>
      <c r="AJ29" s="1074"/>
      <c r="AK29" s="1016">
        <v>72</v>
      </c>
      <c r="AL29" s="1007"/>
      <c r="AM29" s="1007"/>
      <c r="AN29" s="1007"/>
      <c r="AO29" s="1007"/>
      <c r="AP29" s="1007">
        <v>239</v>
      </c>
      <c r="AQ29" s="1007"/>
      <c r="AR29" s="1007"/>
      <c r="AS29" s="1007"/>
      <c r="AT29" s="1007"/>
      <c r="AU29" s="1007">
        <v>202</v>
      </c>
      <c r="AV29" s="1007"/>
      <c r="AW29" s="1007"/>
      <c r="AX29" s="1007"/>
      <c r="AY29" s="1007"/>
      <c r="AZ29" s="1078" t="s">
        <v>489</v>
      </c>
      <c r="BA29" s="1078"/>
      <c r="BB29" s="1078"/>
      <c r="BC29" s="1078"/>
      <c r="BD29" s="1078"/>
      <c r="BE29" s="1008"/>
      <c r="BF29" s="1008"/>
      <c r="BG29" s="1008"/>
      <c r="BH29" s="1008"/>
      <c r="BI29" s="1009"/>
      <c r="BJ29" s="232"/>
      <c r="BK29" s="232"/>
      <c r="BL29" s="232"/>
      <c r="BM29" s="232"/>
      <c r="BN29" s="232"/>
      <c r="BO29" s="241"/>
      <c r="BP29" s="241"/>
      <c r="BQ29" s="238">
        <v>23</v>
      </c>
      <c r="BR29" s="239"/>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30"/>
    </row>
    <row r="30" spans="1:131" ht="26.25" customHeight="1" x14ac:dyDescent="0.2">
      <c r="A30" s="242">
        <v>3</v>
      </c>
      <c r="B30" s="1067" t="s">
        <v>391</v>
      </c>
      <c r="C30" s="1068"/>
      <c r="D30" s="1068"/>
      <c r="E30" s="1068"/>
      <c r="F30" s="1068"/>
      <c r="G30" s="1068"/>
      <c r="H30" s="1068"/>
      <c r="I30" s="1068"/>
      <c r="J30" s="1068"/>
      <c r="K30" s="1068"/>
      <c r="L30" s="1068"/>
      <c r="M30" s="1068"/>
      <c r="N30" s="1068"/>
      <c r="O30" s="1068"/>
      <c r="P30" s="1069"/>
      <c r="Q30" s="1075">
        <v>5776</v>
      </c>
      <c r="R30" s="1076"/>
      <c r="S30" s="1076"/>
      <c r="T30" s="1076"/>
      <c r="U30" s="1076"/>
      <c r="V30" s="1076">
        <v>5512</v>
      </c>
      <c r="W30" s="1076"/>
      <c r="X30" s="1076"/>
      <c r="Y30" s="1076"/>
      <c r="Z30" s="1076"/>
      <c r="AA30" s="1076">
        <v>264</v>
      </c>
      <c r="AB30" s="1076"/>
      <c r="AC30" s="1076"/>
      <c r="AD30" s="1076"/>
      <c r="AE30" s="1077"/>
      <c r="AF30" s="1072">
        <v>264</v>
      </c>
      <c r="AG30" s="1073"/>
      <c r="AH30" s="1073"/>
      <c r="AI30" s="1073"/>
      <c r="AJ30" s="1074"/>
      <c r="AK30" s="1016">
        <v>813</v>
      </c>
      <c r="AL30" s="1007"/>
      <c r="AM30" s="1007"/>
      <c r="AN30" s="1007"/>
      <c r="AO30" s="1007"/>
      <c r="AP30" s="1007" t="s">
        <v>489</v>
      </c>
      <c r="AQ30" s="1007"/>
      <c r="AR30" s="1007"/>
      <c r="AS30" s="1007"/>
      <c r="AT30" s="1007"/>
      <c r="AU30" s="1007" t="s">
        <v>489</v>
      </c>
      <c r="AV30" s="1007"/>
      <c r="AW30" s="1007"/>
      <c r="AX30" s="1007"/>
      <c r="AY30" s="1007"/>
      <c r="AZ30" s="1078" t="s">
        <v>489</v>
      </c>
      <c r="BA30" s="1078"/>
      <c r="BB30" s="1078"/>
      <c r="BC30" s="1078"/>
      <c r="BD30" s="1078"/>
      <c r="BE30" s="1008"/>
      <c r="BF30" s="1008"/>
      <c r="BG30" s="1008"/>
      <c r="BH30" s="1008"/>
      <c r="BI30" s="1009"/>
      <c r="BJ30" s="232"/>
      <c r="BK30" s="232"/>
      <c r="BL30" s="232"/>
      <c r="BM30" s="232"/>
      <c r="BN30" s="232"/>
      <c r="BO30" s="241"/>
      <c r="BP30" s="241"/>
      <c r="BQ30" s="238">
        <v>24</v>
      </c>
      <c r="BR30" s="239"/>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30"/>
    </row>
    <row r="31" spans="1:131" ht="26.25" customHeight="1" x14ac:dyDescent="0.2">
      <c r="A31" s="242">
        <v>4</v>
      </c>
      <c r="B31" s="1067" t="s">
        <v>392</v>
      </c>
      <c r="C31" s="1068"/>
      <c r="D31" s="1068"/>
      <c r="E31" s="1068"/>
      <c r="F31" s="1068"/>
      <c r="G31" s="1068"/>
      <c r="H31" s="1068"/>
      <c r="I31" s="1068"/>
      <c r="J31" s="1068"/>
      <c r="K31" s="1068"/>
      <c r="L31" s="1068"/>
      <c r="M31" s="1068"/>
      <c r="N31" s="1068"/>
      <c r="O31" s="1068"/>
      <c r="P31" s="1069"/>
      <c r="Q31" s="1075">
        <v>1235</v>
      </c>
      <c r="R31" s="1076"/>
      <c r="S31" s="1076"/>
      <c r="T31" s="1076"/>
      <c r="U31" s="1076"/>
      <c r="V31" s="1076">
        <v>1233</v>
      </c>
      <c r="W31" s="1076"/>
      <c r="X31" s="1076"/>
      <c r="Y31" s="1076"/>
      <c r="Z31" s="1076"/>
      <c r="AA31" s="1076">
        <v>2</v>
      </c>
      <c r="AB31" s="1076"/>
      <c r="AC31" s="1076"/>
      <c r="AD31" s="1076"/>
      <c r="AE31" s="1077"/>
      <c r="AF31" s="1072">
        <v>2</v>
      </c>
      <c r="AG31" s="1073"/>
      <c r="AH31" s="1073"/>
      <c r="AI31" s="1073"/>
      <c r="AJ31" s="1074"/>
      <c r="AK31" s="1016">
        <v>732</v>
      </c>
      <c r="AL31" s="1007"/>
      <c r="AM31" s="1007"/>
      <c r="AN31" s="1007"/>
      <c r="AO31" s="1007"/>
      <c r="AP31" s="1007" t="s">
        <v>489</v>
      </c>
      <c r="AQ31" s="1007"/>
      <c r="AR31" s="1007"/>
      <c r="AS31" s="1007"/>
      <c r="AT31" s="1007"/>
      <c r="AU31" s="1007" t="s">
        <v>489</v>
      </c>
      <c r="AV31" s="1007"/>
      <c r="AW31" s="1007"/>
      <c r="AX31" s="1007"/>
      <c r="AY31" s="1007"/>
      <c r="AZ31" s="1078" t="s">
        <v>489</v>
      </c>
      <c r="BA31" s="1078"/>
      <c r="BB31" s="1078"/>
      <c r="BC31" s="1078"/>
      <c r="BD31" s="1078"/>
      <c r="BE31" s="1008"/>
      <c r="BF31" s="1008"/>
      <c r="BG31" s="1008"/>
      <c r="BH31" s="1008"/>
      <c r="BI31" s="1009"/>
      <c r="BJ31" s="232"/>
      <c r="BK31" s="232"/>
      <c r="BL31" s="232"/>
      <c r="BM31" s="232"/>
      <c r="BN31" s="232"/>
      <c r="BO31" s="241"/>
      <c r="BP31" s="241"/>
      <c r="BQ31" s="238">
        <v>25</v>
      </c>
      <c r="BR31" s="239"/>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30"/>
    </row>
    <row r="32" spans="1:131" ht="26.25" customHeight="1" x14ac:dyDescent="0.2">
      <c r="A32" s="242">
        <v>5</v>
      </c>
      <c r="B32" s="1067" t="s">
        <v>393</v>
      </c>
      <c r="C32" s="1068"/>
      <c r="D32" s="1068"/>
      <c r="E32" s="1068"/>
      <c r="F32" s="1068"/>
      <c r="G32" s="1068"/>
      <c r="H32" s="1068"/>
      <c r="I32" s="1068"/>
      <c r="J32" s="1068"/>
      <c r="K32" s="1068"/>
      <c r="L32" s="1068"/>
      <c r="M32" s="1068"/>
      <c r="N32" s="1068"/>
      <c r="O32" s="1068"/>
      <c r="P32" s="1069"/>
      <c r="Q32" s="1075">
        <v>1244</v>
      </c>
      <c r="R32" s="1076"/>
      <c r="S32" s="1076"/>
      <c r="T32" s="1076"/>
      <c r="U32" s="1076"/>
      <c r="V32" s="1076">
        <v>1237</v>
      </c>
      <c r="W32" s="1076"/>
      <c r="X32" s="1076"/>
      <c r="Y32" s="1076"/>
      <c r="Z32" s="1076"/>
      <c r="AA32" s="1076">
        <v>7</v>
      </c>
      <c r="AB32" s="1076"/>
      <c r="AC32" s="1076"/>
      <c r="AD32" s="1076"/>
      <c r="AE32" s="1077"/>
      <c r="AF32" s="1072">
        <v>1176</v>
      </c>
      <c r="AG32" s="1073"/>
      <c r="AH32" s="1073"/>
      <c r="AI32" s="1073"/>
      <c r="AJ32" s="1074"/>
      <c r="AK32" s="1016">
        <v>1</v>
      </c>
      <c r="AL32" s="1007"/>
      <c r="AM32" s="1007"/>
      <c r="AN32" s="1007"/>
      <c r="AO32" s="1007"/>
      <c r="AP32" s="1007">
        <v>108</v>
      </c>
      <c r="AQ32" s="1007"/>
      <c r="AR32" s="1007"/>
      <c r="AS32" s="1007"/>
      <c r="AT32" s="1007"/>
      <c r="AU32" s="1007" t="s">
        <v>489</v>
      </c>
      <c r="AV32" s="1007"/>
      <c r="AW32" s="1007"/>
      <c r="AX32" s="1007"/>
      <c r="AY32" s="1007"/>
      <c r="AZ32" s="1078" t="s">
        <v>489</v>
      </c>
      <c r="BA32" s="1078"/>
      <c r="BB32" s="1078"/>
      <c r="BC32" s="1078"/>
      <c r="BD32" s="1078"/>
      <c r="BE32" s="1008" t="s">
        <v>394</v>
      </c>
      <c r="BF32" s="1008"/>
      <c r="BG32" s="1008"/>
      <c r="BH32" s="1008"/>
      <c r="BI32" s="1009"/>
      <c r="BJ32" s="232"/>
      <c r="BK32" s="232"/>
      <c r="BL32" s="232"/>
      <c r="BM32" s="232"/>
      <c r="BN32" s="232"/>
      <c r="BO32" s="241"/>
      <c r="BP32" s="241"/>
      <c r="BQ32" s="238">
        <v>26</v>
      </c>
      <c r="BR32" s="239"/>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30"/>
    </row>
    <row r="33" spans="1:131" ht="26.25" customHeight="1" x14ac:dyDescent="0.2">
      <c r="A33" s="242">
        <v>6</v>
      </c>
      <c r="B33" s="1067" t="s">
        <v>395</v>
      </c>
      <c r="C33" s="1068"/>
      <c r="D33" s="1068"/>
      <c r="E33" s="1068"/>
      <c r="F33" s="1068"/>
      <c r="G33" s="1068"/>
      <c r="H33" s="1068"/>
      <c r="I33" s="1068"/>
      <c r="J33" s="1068"/>
      <c r="K33" s="1068"/>
      <c r="L33" s="1068"/>
      <c r="M33" s="1068"/>
      <c r="N33" s="1068"/>
      <c r="O33" s="1068"/>
      <c r="P33" s="1069"/>
      <c r="Q33" s="1075">
        <v>573</v>
      </c>
      <c r="R33" s="1076"/>
      <c r="S33" s="1076"/>
      <c r="T33" s="1076"/>
      <c r="U33" s="1076"/>
      <c r="V33" s="1076">
        <v>547</v>
      </c>
      <c r="W33" s="1076"/>
      <c r="X33" s="1076"/>
      <c r="Y33" s="1076"/>
      <c r="Z33" s="1076"/>
      <c r="AA33" s="1076">
        <v>26</v>
      </c>
      <c r="AB33" s="1076"/>
      <c r="AC33" s="1076"/>
      <c r="AD33" s="1076"/>
      <c r="AE33" s="1077"/>
      <c r="AF33" s="1072">
        <v>643</v>
      </c>
      <c r="AG33" s="1073"/>
      <c r="AH33" s="1073"/>
      <c r="AI33" s="1073"/>
      <c r="AJ33" s="1074"/>
      <c r="AK33" s="1016">
        <v>2</v>
      </c>
      <c r="AL33" s="1007"/>
      <c r="AM33" s="1007"/>
      <c r="AN33" s="1007"/>
      <c r="AO33" s="1007"/>
      <c r="AP33" s="1007">
        <v>1197</v>
      </c>
      <c r="AQ33" s="1007"/>
      <c r="AR33" s="1007"/>
      <c r="AS33" s="1007"/>
      <c r="AT33" s="1007"/>
      <c r="AU33" s="1007" t="s">
        <v>489</v>
      </c>
      <c r="AV33" s="1007"/>
      <c r="AW33" s="1007"/>
      <c r="AX33" s="1007"/>
      <c r="AY33" s="1007"/>
      <c r="AZ33" s="1078" t="s">
        <v>489</v>
      </c>
      <c r="BA33" s="1078"/>
      <c r="BB33" s="1078"/>
      <c r="BC33" s="1078"/>
      <c r="BD33" s="1078"/>
      <c r="BE33" s="1008" t="s">
        <v>394</v>
      </c>
      <c r="BF33" s="1008"/>
      <c r="BG33" s="1008"/>
      <c r="BH33" s="1008"/>
      <c r="BI33" s="1009"/>
      <c r="BJ33" s="232"/>
      <c r="BK33" s="232"/>
      <c r="BL33" s="232"/>
      <c r="BM33" s="232"/>
      <c r="BN33" s="232"/>
      <c r="BO33" s="241"/>
      <c r="BP33" s="241"/>
      <c r="BQ33" s="238">
        <v>27</v>
      </c>
      <c r="BR33" s="239"/>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30"/>
    </row>
    <row r="34" spans="1:131" ht="26.25" customHeight="1" x14ac:dyDescent="0.2">
      <c r="A34" s="242">
        <v>7</v>
      </c>
      <c r="B34" s="1067" t="s">
        <v>396</v>
      </c>
      <c r="C34" s="1068"/>
      <c r="D34" s="1068"/>
      <c r="E34" s="1068"/>
      <c r="F34" s="1068"/>
      <c r="G34" s="1068"/>
      <c r="H34" s="1068"/>
      <c r="I34" s="1068"/>
      <c r="J34" s="1068"/>
      <c r="K34" s="1068"/>
      <c r="L34" s="1068"/>
      <c r="M34" s="1068"/>
      <c r="N34" s="1068"/>
      <c r="O34" s="1068"/>
      <c r="P34" s="1069"/>
      <c r="Q34" s="1075">
        <v>351</v>
      </c>
      <c r="R34" s="1076"/>
      <c r="S34" s="1076"/>
      <c r="T34" s="1076"/>
      <c r="U34" s="1076"/>
      <c r="V34" s="1076">
        <v>351</v>
      </c>
      <c r="W34" s="1076"/>
      <c r="X34" s="1076"/>
      <c r="Y34" s="1076"/>
      <c r="Z34" s="1076"/>
      <c r="AA34" s="1076" t="s">
        <v>489</v>
      </c>
      <c r="AB34" s="1076"/>
      <c r="AC34" s="1076"/>
      <c r="AD34" s="1076"/>
      <c r="AE34" s="1077"/>
      <c r="AF34" s="1072">
        <v>105</v>
      </c>
      <c r="AG34" s="1073"/>
      <c r="AH34" s="1073"/>
      <c r="AI34" s="1073"/>
      <c r="AJ34" s="1074"/>
      <c r="AK34" s="1016">
        <v>164</v>
      </c>
      <c r="AL34" s="1007"/>
      <c r="AM34" s="1007"/>
      <c r="AN34" s="1007"/>
      <c r="AO34" s="1007"/>
      <c r="AP34" s="1007">
        <v>2442</v>
      </c>
      <c r="AQ34" s="1007"/>
      <c r="AR34" s="1007"/>
      <c r="AS34" s="1007"/>
      <c r="AT34" s="1007"/>
      <c r="AU34" s="1007">
        <v>2051</v>
      </c>
      <c r="AV34" s="1007"/>
      <c r="AW34" s="1007"/>
      <c r="AX34" s="1007"/>
      <c r="AY34" s="1007"/>
      <c r="AZ34" s="1078" t="s">
        <v>489</v>
      </c>
      <c r="BA34" s="1078"/>
      <c r="BB34" s="1078"/>
      <c r="BC34" s="1078"/>
      <c r="BD34" s="1078"/>
      <c r="BE34" s="1008" t="s">
        <v>394</v>
      </c>
      <c r="BF34" s="1008"/>
      <c r="BG34" s="1008"/>
      <c r="BH34" s="1008"/>
      <c r="BI34" s="1009"/>
      <c r="BJ34" s="232"/>
      <c r="BK34" s="232"/>
      <c r="BL34" s="232"/>
      <c r="BM34" s="232"/>
      <c r="BN34" s="232"/>
      <c r="BO34" s="241"/>
      <c r="BP34" s="241"/>
      <c r="BQ34" s="238">
        <v>28</v>
      </c>
      <c r="BR34" s="239"/>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30"/>
    </row>
    <row r="35" spans="1:131" ht="26.25" customHeight="1" x14ac:dyDescent="0.2">
      <c r="A35" s="242">
        <v>8</v>
      </c>
      <c r="B35" s="1067" t="s">
        <v>397</v>
      </c>
      <c r="C35" s="1068"/>
      <c r="D35" s="1068"/>
      <c r="E35" s="1068"/>
      <c r="F35" s="1068"/>
      <c r="G35" s="1068"/>
      <c r="H35" s="1068"/>
      <c r="I35" s="1068"/>
      <c r="J35" s="1068"/>
      <c r="K35" s="1068"/>
      <c r="L35" s="1068"/>
      <c r="M35" s="1068"/>
      <c r="N35" s="1068"/>
      <c r="O35" s="1068"/>
      <c r="P35" s="1069"/>
      <c r="Q35" s="1075">
        <v>2264</v>
      </c>
      <c r="R35" s="1076"/>
      <c r="S35" s="1076"/>
      <c r="T35" s="1076"/>
      <c r="U35" s="1076"/>
      <c r="V35" s="1076">
        <v>2232</v>
      </c>
      <c r="W35" s="1076"/>
      <c r="X35" s="1076"/>
      <c r="Y35" s="1076"/>
      <c r="Z35" s="1076"/>
      <c r="AA35" s="1076">
        <v>32</v>
      </c>
      <c r="AB35" s="1076"/>
      <c r="AC35" s="1076"/>
      <c r="AD35" s="1076"/>
      <c r="AE35" s="1077"/>
      <c r="AF35" s="1072">
        <v>63</v>
      </c>
      <c r="AG35" s="1073"/>
      <c r="AH35" s="1073"/>
      <c r="AI35" s="1073"/>
      <c r="AJ35" s="1074"/>
      <c r="AK35" s="1016">
        <v>953</v>
      </c>
      <c r="AL35" s="1007"/>
      <c r="AM35" s="1007"/>
      <c r="AN35" s="1007"/>
      <c r="AO35" s="1007"/>
      <c r="AP35" s="1007">
        <v>10552</v>
      </c>
      <c r="AQ35" s="1007"/>
      <c r="AR35" s="1007"/>
      <c r="AS35" s="1007"/>
      <c r="AT35" s="1007"/>
      <c r="AU35" s="1007">
        <v>7355</v>
      </c>
      <c r="AV35" s="1007"/>
      <c r="AW35" s="1007"/>
      <c r="AX35" s="1007"/>
      <c r="AY35" s="1007"/>
      <c r="AZ35" s="1078" t="s">
        <v>489</v>
      </c>
      <c r="BA35" s="1078"/>
      <c r="BB35" s="1078"/>
      <c r="BC35" s="1078"/>
      <c r="BD35" s="1078"/>
      <c r="BE35" s="1008" t="s">
        <v>394</v>
      </c>
      <c r="BF35" s="1008"/>
      <c r="BG35" s="1008"/>
      <c r="BH35" s="1008"/>
      <c r="BI35" s="1009"/>
      <c r="BJ35" s="232"/>
      <c r="BK35" s="232"/>
      <c r="BL35" s="232"/>
      <c r="BM35" s="232"/>
      <c r="BN35" s="232"/>
      <c r="BO35" s="241"/>
      <c r="BP35" s="241"/>
      <c r="BQ35" s="238">
        <v>29</v>
      </c>
      <c r="BR35" s="239"/>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30"/>
    </row>
    <row r="36" spans="1:131" ht="26.25" customHeight="1" x14ac:dyDescent="0.2">
      <c r="A36" s="242">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6"/>
      <c r="AL36" s="1007"/>
      <c r="AM36" s="1007"/>
      <c r="AN36" s="1007"/>
      <c r="AO36" s="1007"/>
      <c r="AP36" s="1007"/>
      <c r="AQ36" s="1007"/>
      <c r="AR36" s="1007"/>
      <c r="AS36" s="1007"/>
      <c r="AT36" s="1007"/>
      <c r="AU36" s="1007"/>
      <c r="AV36" s="1007"/>
      <c r="AW36" s="1007"/>
      <c r="AX36" s="1007"/>
      <c r="AY36" s="1007"/>
      <c r="AZ36" s="1078"/>
      <c r="BA36" s="1078"/>
      <c r="BB36" s="1078"/>
      <c r="BC36" s="1078"/>
      <c r="BD36" s="1078"/>
      <c r="BE36" s="1008"/>
      <c r="BF36" s="1008"/>
      <c r="BG36" s="1008"/>
      <c r="BH36" s="1008"/>
      <c r="BI36" s="1009"/>
      <c r="BJ36" s="232"/>
      <c r="BK36" s="232"/>
      <c r="BL36" s="232"/>
      <c r="BM36" s="232"/>
      <c r="BN36" s="232"/>
      <c r="BO36" s="241"/>
      <c r="BP36" s="241"/>
      <c r="BQ36" s="238">
        <v>30</v>
      </c>
      <c r="BR36" s="239"/>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30"/>
    </row>
    <row r="37" spans="1:131" ht="26.25" customHeight="1" x14ac:dyDescent="0.2">
      <c r="A37" s="242">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6"/>
      <c r="AL37" s="1007"/>
      <c r="AM37" s="1007"/>
      <c r="AN37" s="1007"/>
      <c r="AO37" s="1007"/>
      <c r="AP37" s="1007"/>
      <c r="AQ37" s="1007"/>
      <c r="AR37" s="1007"/>
      <c r="AS37" s="1007"/>
      <c r="AT37" s="1007"/>
      <c r="AU37" s="1007"/>
      <c r="AV37" s="1007"/>
      <c r="AW37" s="1007"/>
      <c r="AX37" s="1007"/>
      <c r="AY37" s="1007"/>
      <c r="AZ37" s="1078"/>
      <c r="BA37" s="1078"/>
      <c r="BB37" s="1078"/>
      <c r="BC37" s="1078"/>
      <c r="BD37" s="1078"/>
      <c r="BE37" s="1008"/>
      <c r="BF37" s="1008"/>
      <c r="BG37" s="1008"/>
      <c r="BH37" s="1008"/>
      <c r="BI37" s="1009"/>
      <c r="BJ37" s="232"/>
      <c r="BK37" s="232"/>
      <c r="BL37" s="232"/>
      <c r="BM37" s="232"/>
      <c r="BN37" s="232"/>
      <c r="BO37" s="241"/>
      <c r="BP37" s="241"/>
      <c r="BQ37" s="238">
        <v>31</v>
      </c>
      <c r="BR37" s="239"/>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30"/>
    </row>
    <row r="38" spans="1:131" ht="26.25" customHeight="1" x14ac:dyDescent="0.2">
      <c r="A38" s="242">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6"/>
      <c r="AL38" s="1007"/>
      <c r="AM38" s="1007"/>
      <c r="AN38" s="1007"/>
      <c r="AO38" s="1007"/>
      <c r="AP38" s="1007"/>
      <c r="AQ38" s="1007"/>
      <c r="AR38" s="1007"/>
      <c r="AS38" s="1007"/>
      <c r="AT38" s="1007"/>
      <c r="AU38" s="1007"/>
      <c r="AV38" s="1007"/>
      <c r="AW38" s="1007"/>
      <c r="AX38" s="1007"/>
      <c r="AY38" s="1007"/>
      <c r="AZ38" s="1078"/>
      <c r="BA38" s="1078"/>
      <c r="BB38" s="1078"/>
      <c r="BC38" s="1078"/>
      <c r="BD38" s="1078"/>
      <c r="BE38" s="1008"/>
      <c r="BF38" s="1008"/>
      <c r="BG38" s="1008"/>
      <c r="BH38" s="1008"/>
      <c r="BI38" s="1009"/>
      <c r="BJ38" s="232"/>
      <c r="BK38" s="232"/>
      <c r="BL38" s="232"/>
      <c r="BM38" s="232"/>
      <c r="BN38" s="232"/>
      <c r="BO38" s="241"/>
      <c r="BP38" s="241"/>
      <c r="BQ38" s="238">
        <v>32</v>
      </c>
      <c r="BR38" s="239"/>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30"/>
    </row>
    <row r="39" spans="1:131" ht="26.25" customHeight="1" x14ac:dyDescent="0.2">
      <c r="A39" s="242">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6"/>
      <c r="AL39" s="1007"/>
      <c r="AM39" s="1007"/>
      <c r="AN39" s="1007"/>
      <c r="AO39" s="1007"/>
      <c r="AP39" s="1007"/>
      <c r="AQ39" s="1007"/>
      <c r="AR39" s="1007"/>
      <c r="AS39" s="1007"/>
      <c r="AT39" s="1007"/>
      <c r="AU39" s="1007"/>
      <c r="AV39" s="1007"/>
      <c r="AW39" s="1007"/>
      <c r="AX39" s="1007"/>
      <c r="AY39" s="1007"/>
      <c r="AZ39" s="1078"/>
      <c r="BA39" s="1078"/>
      <c r="BB39" s="1078"/>
      <c r="BC39" s="1078"/>
      <c r="BD39" s="1078"/>
      <c r="BE39" s="1008"/>
      <c r="BF39" s="1008"/>
      <c r="BG39" s="1008"/>
      <c r="BH39" s="1008"/>
      <c r="BI39" s="1009"/>
      <c r="BJ39" s="232"/>
      <c r="BK39" s="232"/>
      <c r="BL39" s="232"/>
      <c r="BM39" s="232"/>
      <c r="BN39" s="232"/>
      <c r="BO39" s="241"/>
      <c r="BP39" s="241"/>
      <c r="BQ39" s="238">
        <v>33</v>
      </c>
      <c r="BR39" s="239"/>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30"/>
    </row>
    <row r="40" spans="1:131" ht="26.25" customHeight="1" x14ac:dyDescent="0.2">
      <c r="A40" s="238">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6"/>
      <c r="AL40" s="1007"/>
      <c r="AM40" s="1007"/>
      <c r="AN40" s="1007"/>
      <c r="AO40" s="1007"/>
      <c r="AP40" s="1007"/>
      <c r="AQ40" s="1007"/>
      <c r="AR40" s="1007"/>
      <c r="AS40" s="1007"/>
      <c r="AT40" s="1007"/>
      <c r="AU40" s="1007"/>
      <c r="AV40" s="1007"/>
      <c r="AW40" s="1007"/>
      <c r="AX40" s="1007"/>
      <c r="AY40" s="1007"/>
      <c r="AZ40" s="1078"/>
      <c r="BA40" s="1078"/>
      <c r="BB40" s="1078"/>
      <c r="BC40" s="1078"/>
      <c r="BD40" s="1078"/>
      <c r="BE40" s="1008"/>
      <c r="BF40" s="1008"/>
      <c r="BG40" s="1008"/>
      <c r="BH40" s="1008"/>
      <c r="BI40" s="1009"/>
      <c r="BJ40" s="232"/>
      <c r="BK40" s="232"/>
      <c r="BL40" s="232"/>
      <c r="BM40" s="232"/>
      <c r="BN40" s="232"/>
      <c r="BO40" s="241"/>
      <c r="BP40" s="241"/>
      <c r="BQ40" s="238">
        <v>34</v>
      </c>
      <c r="BR40" s="239"/>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30"/>
    </row>
    <row r="41" spans="1:131" ht="26.25" customHeight="1" x14ac:dyDescent="0.2">
      <c r="A41" s="238">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6"/>
      <c r="AL41" s="1007"/>
      <c r="AM41" s="1007"/>
      <c r="AN41" s="1007"/>
      <c r="AO41" s="1007"/>
      <c r="AP41" s="1007"/>
      <c r="AQ41" s="1007"/>
      <c r="AR41" s="1007"/>
      <c r="AS41" s="1007"/>
      <c r="AT41" s="1007"/>
      <c r="AU41" s="1007"/>
      <c r="AV41" s="1007"/>
      <c r="AW41" s="1007"/>
      <c r="AX41" s="1007"/>
      <c r="AY41" s="1007"/>
      <c r="AZ41" s="1078"/>
      <c r="BA41" s="1078"/>
      <c r="BB41" s="1078"/>
      <c r="BC41" s="1078"/>
      <c r="BD41" s="1078"/>
      <c r="BE41" s="1008"/>
      <c r="BF41" s="1008"/>
      <c r="BG41" s="1008"/>
      <c r="BH41" s="1008"/>
      <c r="BI41" s="1009"/>
      <c r="BJ41" s="232"/>
      <c r="BK41" s="232"/>
      <c r="BL41" s="232"/>
      <c r="BM41" s="232"/>
      <c r="BN41" s="232"/>
      <c r="BO41" s="241"/>
      <c r="BP41" s="241"/>
      <c r="BQ41" s="238">
        <v>35</v>
      </c>
      <c r="BR41" s="239"/>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30"/>
    </row>
    <row r="42" spans="1:131" ht="26.25" customHeight="1" x14ac:dyDescent="0.2">
      <c r="A42" s="238">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6"/>
      <c r="AL42" s="1007"/>
      <c r="AM42" s="1007"/>
      <c r="AN42" s="1007"/>
      <c r="AO42" s="1007"/>
      <c r="AP42" s="1007"/>
      <c r="AQ42" s="1007"/>
      <c r="AR42" s="1007"/>
      <c r="AS42" s="1007"/>
      <c r="AT42" s="1007"/>
      <c r="AU42" s="1007"/>
      <c r="AV42" s="1007"/>
      <c r="AW42" s="1007"/>
      <c r="AX42" s="1007"/>
      <c r="AY42" s="1007"/>
      <c r="AZ42" s="1078"/>
      <c r="BA42" s="1078"/>
      <c r="BB42" s="1078"/>
      <c r="BC42" s="1078"/>
      <c r="BD42" s="1078"/>
      <c r="BE42" s="1008"/>
      <c r="BF42" s="1008"/>
      <c r="BG42" s="1008"/>
      <c r="BH42" s="1008"/>
      <c r="BI42" s="1009"/>
      <c r="BJ42" s="232"/>
      <c r="BK42" s="232"/>
      <c r="BL42" s="232"/>
      <c r="BM42" s="232"/>
      <c r="BN42" s="232"/>
      <c r="BO42" s="241"/>
      <c r="BP42" s="241"/>
      <c r="BQ42" s="238">
        <v>36</v>
      </c>
      <c r="BR42" s="239"/>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30"/>
    </row>
    <row r="43" spans="1:131" ht="26.25" customHeight="1" x14ac:dyDescent="0.2">
      <c r="A43" s="238">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6"/>
      <c r="AL43" s="1007"/>
      <c r="AM43" s="1007"/>
      <c r="AN43" s="1007"/>
      <c r="AO43" s="1007"/>
      <c r="AP43" s="1007"/>
      <c r="AQ43" s="1007"/>
      <c r="AR43" s="1007"/>
      <c r="AS43" s="1007"/>
      <c r="AT43" s="1007"/>
      <c r="AU43" s="1007"/>
      <c r="AV43" s="1007"/>
      <c r="AW43" s="1007"/>
      <c r="AX43" s="1007"/>
      <c r="AY43" s="1007"/>
      <c r="AZ43" s="1078"/>
      <c r="BA43" s="1078"/>
      <c r="BB43" s="1078"/>
      <c r="BC43" s="1078"/>
      <c r="BD43" s="1078"/>
      <c r="BE43" s="1008"/>
      <c r="BF43" s="1008"/>
      <c r="BG43" s="1008"/>
      <c r="BH43" s="1008"/>
      <c r="BI43" s="1009"/>
      <c r="BJ43" s="232"/>
      <c r="BK43" s="232"/>
      <c r="BL43" s="232"/>
      <c r="BM43" s="232"/>
      <c r="BN43" s="232"/>
      <c r="BO43" s="241"/>
      <c r="BP43" s="241"/>
      <c r="BQ43" s="238">
        <v>37</v>
      </c>
      <c r="BR43" s="239"/>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30"/>
    </row>
    <row r="44" spans="1:131" ht="26.25" customHeight="1" x14ac:dyDescent="0.2">
      <c r="A44" s="238">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6"/>
      <c r="AL44" s="1007"/>
      <c r="AM44" s="1007"/>
      <c r="AN44" s="1007"/>
      <c r="AO44" s="1007"/>
      <c r="AP44" s="1007"/>
      <c r="AQ44" s="1007"/>
      <c r="AR44" s="1007"/>
      <c r="AS44" s="1007"/>
      <c r="AT44" s="1007"/>
      <c r="AU44" s="1007"/>
      <c r="AV44" s="1007"/>
      <c r="AW44" s="1007"/>
      <c r="AX44" s="1007"/>
      <c r="AY44" s="1007"/>
      <c r="AZ44" s="1078"/>
      <c r="BA44" s="1078"/>
      <c r="BB44" s="1078"/>
      <c r="BC44" s="1078"/>
      <c r="BD44" s="1078"/>
      <c r="BE44" s="1008"/>
      <c r="BF44" s="1008"/>
      <c r="BG44" s="1008"/>
      <c r="BH44" s="1008"/>
      <c r="BI44" s="1009"/>
      <c r="BJ44" s="232"/>
      <c r="BK44" s="232"/>
      <c r="BL44" s="232"/>
      <c r="BM44" s="232"/>
      <c r="BN44" s="232"/>
      <c r="BO44" s="241"/>
      <c r="BP44" s="241"/>
      <c r="BQ44" s="238">
        <v>38</v>
      </c>
      <c r="BR44" s="239"/>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30"/>
    </row>
    <row r="45" spans="1:131" ht="26.25" customHeight="1" x14ac:dyDescent="0.2">
      <c r="A45" s="238">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6"/>
      <c r="AL45" s="1007"/>
      <c r="AM45" s="1007"/>
      <c r="AN45" s="1007"/>
      <c r="AO45" s="1007"/>
      <c r="AP45" s="1007"/>
      <c r="AQ45" s="1007"/>
      <c r="AR45" s="1007"/>
      <c r="AS45" s="1007"/>
      <c r="AT45" s="1007"/>
      <c r="AU45" s="1007"/>
      <c r="AV45" s="1007"/>
      <c r="AW45" s="1007"/>
      <c r="AX45" s="1007"/>
      <c r="AY45" s="1007"/>
      <c r="AZ45" s="1078"/>
      <c r="BA45" s="1078"/>
      <c r="BB45" s="1078"/>
      <c r="BC45" s="1078"/>
      <c r="BD45" s="1078"/>
      <c r="BE45" s="1008"/>
      <c r="BF45" s="1008"/>
      <c r="BG45" s="1008"/>
      <c r="BH45" s="1008"/>
      <c r="BI45" s="1009"/>
      <c r="BJ45" s="232"/>
      <c r="BK45" s="232"/>
      <c r="BL45" s="232"/>
      <c r="BM45" s="232"/>
      <c r="BN45" s="232"/>
      <c r="BO45" s="241"/>
      <c r="BP45" s="241"/>
      <c r="BQ45" s="238">
        <v>39</v>
      </c>
      <c r="BR45" s="239"/>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30"/>
    </row>
    <row r="46" spans="1:131" ht="26.25" customHeight="1" x14ac:dyDescent="0.2">
      <c r="A46" s="238">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6"/>
      <c r="AL46" s="1007"/>
      <c r="AM46" s="1007"/>
      <c r="AN46" s="1007"/>
      <c r="AO46" s="1007"/>
      <c r="AP46" s="1007"/>
      <c r="AQ46" s="1007"/>
      <c r="AR46" s="1007"/>
      <c r="AS46" s="1007"/>
      <c r="AT46" s="1007"/>
      <c r="AU46" s="1007"/>
      <c r="AV46" s="1007"/>
      <c r="AW46" s="1007"/>
      <c r="AX46" s="1007"/>
      <c r="AY46" s="1007"/>
      <c r="AZ46" s="1078"/>
      <c r="BA46" s="1078"/>
      <c r="BB46" s="1078"/>
      <c r="BC46" s="1078"/>
      <c r="BD46" s="1078"/>
      <c r="BE46" s="1008"/>
      <c r="BF46" s="1008"/>
      <c r="BG46" s="1008"/>
      <c r="BH46" s="1008"/>
      <c r="BI46" s="1009"/>
      <c r="BJ46" s="232"/>
      <c r="BK46" s="232"/>
      <c r="BL46" s="232"/>
      <c r="BM46" s="232"/>
      <c r="BN46" s="232"/>
      <c r="BO46" s="241"/>
      <c r="BP46" s="241"/>
      <c r="BQ46" s="238">
        <v>40</v>
      </c>
      <c r="BR46" s="239"/>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30"/>
    </row>
    <row r="47" spans="1:131" ht="26.25" customHeight="1" x14ac:dyDescent="0.2">
      <c r="A47" s="238">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6"/>
      <c r="AL47" s="1007"/>
      <c r="AM47" s="1007"/>
      <c r="AN47" s="1007"/>
      <c r="AO47" s="1007"/>
      <c r="AP47" s="1007"/>
      <c r="AQ47" s="1007"/>
      <c r="AR47" s="1007"/>
      <c r="AS47" s="1007"/>
      <c r="AT47" s="1007"/>
      <c r="AU47" s="1007"/>
      <c r="AV47" s="1007"/>
      <c r="AW47" s="1007"/>
      <c r="AX47" s="1007"/>
      <c r="AY47" s="1007"/>
      <c r="AZ47" s="1078"/>
      <c r="BA47" s="1078"/>
      <c r="BB47" s="1078"/>
      <c r="BC47" s="1078"/>
      <c r="BD47" s="1078"/>
      <c r="BE47" s="1008"/>
      <c r="BF47" s="1008"/>
      <c r="BG47" s="1008"/>
      <c r="BH47" s="1008"/>
      <c r="BI47" s="1009"/>
      <c r="BJ47" s="232"/>
      <c r="BK47" s="232"/>
      <c r="BL47" s="232"/>
      <c r="BM47" s="232"/>
      <c r="BN47" s="232"/>
      <c r="BO47" s="241"/>
      <c r="BP47" s="241"/>
      <c r="BQ47" s="238">
        <v>41</v>
      </c>
      <c r="BR47" s="239"/>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30"/>
    </row>
    <row r="48" spans="1:131" ht="26.25" customHeight="1" x14ac:dyDescent="0.2">
      <c r="A48" s="238">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6"/>
      <c r="AL48" s="1007"/>
      <c r="AM48" s="1007"/>
      <c r="AN48" s="1007"/>
      <c r="AO48" s="1007"/>
      <c r="AP48" s="1007"/>
      <c r="AQ48" s="1007"/>
      <c r="AR48" s="1007"/>
      <c r="AS48" s="1007"/>
      <c r="AT48" s="1007"/>
      <c r="AU48" s="1007"/>
      <c r="AV48" s="1007"/>
      <c r="AW48" s="1007"/>
      <c r="AX48" s="1007"/>
      <c r="AY48" s="1007"/>
      <c r="AZ48" s="1078"/>
      <c r="BA48" s="1078"/>
      <c r="BB48" s="1078"/>
      <c r="BC48" s="1078"/>
      <c r="BD48" s="1078"/>
      <c r="BE48" s="1008"/>
      <c r="BF48" s="1008"/>
      <c r="BG48" s="1008"/>
      <c r="BH48" s="1008"/>
      <c r="BI48" s="1009"/>
      <c r="BJ48" s="232"/>
      <c r="BK48" s="232"/>
      <c r="BL48" s="232"/>
      <c r="BM48" s="232"/>
      <c r="BN48" s="232"/>
      <c r="BO48" s="241"/>
      <c r="BP48" s="241"/>
      <c r="BQ48" s="238">
        <v>42</v>
      </c>
      <c r="BR48" s="239"/>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30"/>
    </row>
    <row r="49" spans="1:131" ht="26.25" customHeight="1" x14ac:dyDescent="0.2">
      <c r="A49" s="238">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6"/>
      <c r="AL49" s="1007"/>
      <c r="AM49" s="1007"/>
      <c r="AN49" s="1007"/>
      <c r="AO49" s="1007"/>
      <c r="AP49" s="1007"/>
      <c r="AQ49" s="1007"/>
      <c r="AR49" s="1007"/>
      <c r="AS49" s="1007"/>
      <c r="AT49" s="1007"/>
      <c r="AU49" s="1007"/>
      <c r="AV49" s="1007"/>
      <c r="AW49" s="1007"/>
      <c r="AX49" s="1007"/>
      <c r="AY49" s="1007"/>
      <c r="AZ49" s="1078"/>
      <c r="BA49" s="1078"/>
      <c r="BB49" s="1078"/>
      <c r="BC49" s="1078"/>
      <c r="BD49" s="1078"/>
      <c r="BE49" s="1008"/>
      <c r="BF49" s="1008"/>
      <c r="BG49" s="1008"/>
      <c r="BH49" s="1008"/>
      <c r="BI49" s="1009"/>
      <c r="BJ49" s="232"/>
      <c r="BK49" s="232"/>
      <c r="BL49" s="232"/>
      <c r="BM49" s="232"/>
      <c r="BN49" s="232"/>
      <c r="BO49" s="241"/>
      <c r="BP49" s="241"/>
      <c r="BQ49" s="238">
        <v>43</v>
      </c>
      <c r="BR49" s="239"/>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30"/>
    </row>
    <row r="50" spans="1:131" ht="26.25" customHeight="1" x14ac:dyDescent="0.2">
      <c r="A50" s="238">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8"/>
      <c r="BF50" s="1008"/>
      <c r="BG50" s="1008"/>
      <c r="BH50" s="1008"/>
      <c r="BI50" s="1009"/>
      <c r="BJ50" s="232"/>
      <c r="BK50" s="232"/>
      <c r="BL50" s="232"/>
      <c r="BM50" s="232"/>
      <c r="BN50" s="232"/>
      <c r="BO50" s="241"/>
      <c r="BP50" s="241"/>
      <c r="BQ50" s="238">
        <v>44</v>
      </c>
      <c r="BR50" s="239"/>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30"/>
    </row>
    <row r="51" spans="1:131" ht="26.25" customHeight="1" x14ac:dyDescent="0.2">
      <c r="A51" s="238">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8"/>
      <c r="BF51" s="1008"/>
      <c r="BG51" s="1008"/>
      <c r="BH51" s="1008"/>
      <c r="BI51" s="1009"/>
      <c r="BJ51" s="232"/>
      <c r="BK51" s="232"/>
      <c r="BL51" s="232"/>
      <c r="BM51" s="232"/>
      <c r="BN51" s="232"/>
      <c r="BO51" s="241"/>
      <c r="BP51" s="241"/>
      <c r="BQ51" s="238">
        <v>45</v>
      </c>
      <c r="BR51" s="239"/>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30"/>
    </row>
    <row r="52" spans="1:131" ht="26.25" customHeight="1" x14ac:dyDescent="0.2">
      <c r="A52" s="238">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8"/>
      <c r="BF52" s="1008"/>
      <c r="BG52" s="1008"/>
      <c r="BH52" s="1008"/>
      <c r="BI52" s="1009"/>
      <c r="BJ52" s="232"/>
      <c r="BK52" s="232"/>
      <c r="BL52" s="232"/>
      <c r="BM52" s="232"/>
      <c r="BN52" s="232"/>
      <c r="BO52" s="241"/>
      <c r="BP52" s="241"/>
      <c r="BQ52" s="238">
        <v>46</v>
      </c>
      <c r="BR52" s="239"/>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30"/>
    </row>
    <row r="53" spans="1:131" ht="26.25" customHeight="1" x14ac:dyDescent="0.2">
      <c r="A53" s="238">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8"/>
      <c r="BF53" s="1008"/>
      <c r="BG53" s="1008"/>
      <c r="BH53" s="1008"/>
      <c r="BI53" s="1009"/>
      <c r="BJ53" s="232"/>
      <c r="BK53" s="232"/>
      <c r="BL53" s="232"/>
      <c r="BM53" s="232"/>
      <c r="BN53" s="232"/>
      <c r="BO53" s="241"/>
      <c r="BP53" s="241"/>
      <c r="BQ53" s="238">
        <v>47</v>
      </c>
      <c r="BR53" s="239"/>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30"/>
    </row>
    <row r="54" spans="1:131" ht="26.25" customHeight="1" x14ac:dyDescent="0.2">
      <c r="A54" s="238">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8"/>
      <c r="BF54" s="1008"/>
      <c r="BG54" s="1008"/>
      <c r="BH54" s="1008"/>
      <c r="BI54" s="1009"/>
      <c r="BJ54" s="232"/>
      <c r="BK54" s="232"/>
      <c r="BL54" s="232"/>
      <c r="BM54" s="232"/>
      <c r="BN54" s="232"/>
      <c r="BO54" s="241"/>
      <c r="BP54" s="241"/>
      <c r="BQ54" s="238">
        <v>48</v>
      </c>
      <c r="BR54" s="239"/>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30"/>
    </row>
    <row r="55" spans="1:131" ht="26.25" customHeight="1" x14ac:dyDescent="0.2">
      <c r="A55" s="238">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8"/>
      <c r="BF55" s="1008"/>
      <c r="BG55" s="1008"/>
      <c r="BH55" s="1008"/>
      <c r="BI55" s="1009"/>
      <c r="BJ55" s="232"/>
      <c r="BK55" s="232"/>
      <c r="BL55" s="232"/>
      <c r="BM55" s="232"/>
      <c r="BN55" s="232"/>
      <c r="BO55" s="241"/>
      <c r="BP55" s="241"/>
      <c r="BQ55" s="238">
        <v>49</v>
      </c>
      <c r="BR55" s="239"/>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0"/>
    </row>
    <row r="56" spans="1:131" ht="26.25" customHeight="1" x14ac:dyDescent="0.2">
      <c r="A56" s="238">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8"/>
      <c r="BF56" s="1008"/>
      <c r="BG56" s="1008"/>
      <c r="BH56" s="1008"/>
      <c r="BI56" s="1009"/>
      <c r="BJ56" s="232"/>
      <c r="BK56" s="232"/>
      <c r="BL56" s="232"/>
      <c r="BM56" s="232"/>
      <c r="BN56" s="232"/>
      <c r="BO56" s="241"/>
      <c r="BP56" s="241"/>
      <c r="BQ56" s="238">
        <v>50</v>
      </c>
      <c r="BR56" s="239"/>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0"/>
    </row>
    <row r="57" spans="1:131" ht="26.25" customHeight="1" x14ac:dyDescent="0.2">
      <c r="A57" s="238">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8"/>
      <c r="BF57" s="1008"/>
      <c r="BG57" s="1008"/>
      <c r="BH57" s="1008"/>
      <c r="BI57" s="1009"/>
      <c r="BJ57" s="232"/>
      <c r="BK57" s="232"/>
      <c r="BL57" s="232"/>
      <c r="BM57" s="232"/>
      <c r="BN57" s="232"/>
      <c r="BO57" s="241"/>
      <c r="BP57" s="241"/>
      <c r="BQ57" s="238">
        <v>51</v>
      </c>
      <c r="BR57" s="239"/>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0"/>
    </row>
    <row r="58" spans="1:131" ht="26.25" customHeight="1" x14ac:dyDescent="0.2">
      <c r="A58" s="238">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8"/>
      <c r="BF58" s="1008"/>
      <c r="BG58" s="1008"/>
      <c r="BH58" s="1008"/>
      <c r="BI58" s="1009"/>
      <c r="BJ58" s="232"/>
      <c r="BK58" s="232"/>
      <c r="BL58" s="232"/>
      <c r="BM58" s="232"/>
      <c r="BN58" s="232"/>
      <c r="BO58" s="241"/>
      <c r="BP58" s="241"/>
      <c r="BQ58" s="238">
        <v>52</v>
      </c>
      <c r="BR58" s="239"/>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0"/>
    </row>
    <row r="59" spans="1:131" ht="26.25" customHeight="1" x14ac:dyDescent="0.2">
      <c r="A59" s="238">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8"/>
      <c r="BF59" s="1008"/>
      <c r="BG59" s="1008"/>
      <c r="BH59" s="1008"/>
      <c r="BI59" s="1009"/>
      <c r="BJ59" s="232"/>
      <c r="BK59" s="232"/>
      <c r="BL59" s="232"/>
      <c r="BM59" s="232"/>
      <c r="BN59" s="232"/>
      <c r="BO59" s="241"/>
      <c r="BP59" s="241"/>
      <c r="BQ59" s="238">
        <v>53</v>
      </c>
      <c r="BR59" s="239"/>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0"/>
    </row>
    <row r="60" spans="1:131" ht="26.25" customHeight="1" x14ac:dyDescent="0.2">
      <c r="A60" s="238">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8"/>
      <c r="BF60" s="1008"/>
      <c r="BG60" s="1008"/>
      <c r="BH60" s="1008"/>
      <c r="BI60" s="1009"/>
      <c r="BJ60" s="232"/>
      <c r="BK60" s="232"/>
      <c r="BL60" s="232"/>
      <c r="BM60" s="232"/>
      <c r="BN60" s="232"/>
      <c r="BO60" s="241"/>
      <c r="BP60" s="241"/>
      <c r="BQ60" s="238">
        <v>54</v>
      </c>
      <c r="BR60" s="239"/>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0"/>
    </row>
    <row r="61" spans="1:131" ht="26.25" customHeight="1" thickBot="1" x14ac:dyDescent="0.25">
      <c r="A61" s="238">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8"/>
      <c r="BF61" s="1008"/>
      <c r="BG61" s="1008"/>
      <c r="BH61" s="1008"/>
      <c r="BI61" s="1009"/>
      <c r="BJ61" s="232"/>
      <c r="BK61" s="232"/>
      <c r="BL61" s="232"/>
      <c r="BM61" s="232"/>
      <c r="BN61" s="232"/>
      <c r="BO61" s="241"/>
      <c r="BP61" s="241"/>
      <c r="BQ61" s="238">
        <v>55</v>
      </c>
      <c r="BR61" s="239"/>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0"/>
    </row>
    <row r="62" spans="1:131" ht="26.25" customHeight="1" x14ac:dyDescent="0.2">
      <c r="A62" s="238">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8"/>
      <c r="BF62" s="1008"/>
      <c r="BG62" s="1008"/>
      <c r="BH62" s="1008"/>
      <c r="BI62" s="1009"/>
      <c r="BJ62" s="1064" t="s">
        <v>398</v>
      </c>
      <c r="BK62" s="1065"/>
      <c r="BL62" s="1065"/>
      <c r="BM62" s="1065"/>
      <c r="BN62" s="1066"/>
      <c r="BO62" s="241"/>
      <c r="BP62" s="241"/>
      <c r="BQ62" s="238">
        <v>56</v>
      </c>
      <c r="BR62" s="239"/>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0"/>
    </row>
    <row r="63" spans="1:131" ht="26.25" customHeight="1" thickBot="1" x14ac:dyDescent="0.25">
      <c r="A63" s="240" t="s">
        <v>377</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7"/>
      <c r="AF63" s="1058">
        <v>2635</v>
      </c>
      <c r="AG63" s="995"/>
      <c r="AH63" s="995"/>
      <c r="AI63" s="995"/>
      <c r="AJ63" s="1059"/>
      <c r="AK63" s="1060"/>
      <c r="AL63" s="999"/>
      <c r="AM63" s="999"/>
      <c r="AN63" s="999"/>
      <c r="AO63" s="999"/>
      <c r="AP63" s="995">
        <v>14539</v>
      </c>
      <c r="AQ63" s="995"/>
      <c r="AR63" s="995"/>
      <c r="AS63" s="995"/>
      <c r="AT63" s="995"/>
      <c r="AU63" s="995">
        <v>9608</v>
      </c>
      <c r="AV63" s="995"/>
      <c r="AW63" s="995"/>
      <c r="AX63" s="995"/>
      <c r="AY63" s="995"/>
      <c r="AZ63" s="1054"/>
      <c r="BA63" s="1054"/>
      <c r="BB63" s="1054"/>
      <c r="BC63" s="1054"/>
      <c r="BD63" s="1054"/>
      <c r="BE63" s="996"/>
      <c r="BF63" s="996"/>
      <c r="BG63" s="996"/>
      <c r="BH63" s="996"/>
      <c r="BI63" s="997"/>
      <c r="BJ63" s="1055" t="s">
        <v>122</v>
      </c>
      <c r="BK63" s="989"/>
      <c r="BL63" s="989"/>
      <c r="BM63" s="989"/>
      <c r="BN63" s="1056"/>
      <c r="BO63" s="241"/>
      <c r="BP63" s="241"/>
      <c r="BQ63" s="238">
        <v>57</v>
      </c>
      <c r="BR63" s="239"/>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0"/>
    </row>
    <row r="66" spans="1:131" ht="26.25" customHeight="1" x14ac:dyDescent="0.2">
      <c r="A66" s="1032" t="s">
        <v>401</v>
      </c>
      <c r="B66" s="1033"/>
      <c r="C66" s="1033"/>
      <c r="D66" s="1033"/>
      <c r="E66" s="1033"/>
      <c r="F66" s="1033"/>
      <c r="G66" s="1033"/>
      <c r="H66" s="1033"/>
      <c r="I66" s="1033"/>
      <c r="J66" s="1033"/>
      <c r="K66" s="1033"/>
      <c r="L66" s="1033"/>
      <c r="M66" s="1033"/>
      <c r="N66" s="1033"/>
      <c r="O66" s="1033"/>
      <c r="P66" s="1034"/>
      <c r="Q66" s="1038" t="s">
        <v>381</v>
      </c>
      <c r="R66" s="1039"/>
      <c r="S66" s="1039"/>
      <c r="T66" s="1039"/>
      <c r="U66" s="1040"/>
      <c r="V66" s="1038" t="s">
        <v>382</v>
      </c>
      <c r="W66" s="1039"/>
      <c r="X66" s="1039"/>
      <c r="Y66" s="1039"/>
      <c r="Z66" s="1040"/>
      <c r="AA66" s="1038" t="s">
        <v>383</v>
      </c>
      <c r="AB66" s="1039"/>
      <c r="AC66" s="1039"/>
      <c r="AD66" s="1039"/>
      <c r="AE66" s="1040"/>
      <c r="AF66" s="1044" t="s">
        <v>384</v>
      </c>
      <c r="AG66" s="1045"/>
      <c r="AH66" s="1045"/>
      <c r="AI66" s="1045"/>
      <c r="AJ66" s="1046"/>
      <c r="AK66" s="1038" t="s">
        <v>385</v>
      </c>
      <c r="AL66" s="1033"/>
      <c r="AM66" s="1033"/>
      <c r="AN66" s="1033"/>
      <c r="AO66" s="1034"/>
      <c r="AP66" s="1038" t="s">
        <v>386</v>
      </c>
      <c r="AQ66" s="1039"/>
      <c r="AR66" s="1039"/>
      <c r="AS66" s="1039"/>
      <c r="AT66" s="1040"/>
      <c r="AU66" s="1038" t="s">
        <v>402</v>
      </c>
      <c r="AV66" s="1039"/>
      <c r="AW66" s="1039"/>
      <c r="AX66" s="1039"/>
      <c r="AY66" s="1040"/>
      <c r="AZ66" s="1038" t="s">
        <v>364</v>
      </c>
      <c r="BA66" s="1039"/>
      <c r="BB66" s="1039"/>
      <c r="BC66" s="1039"/>
      <c r="BD66" s="1052"/>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37.5" customHeight="1" thickTop="1" x14ac:dyDescent="0.2">
      <c r="A68" s="236">
        <v>1</v>
      </c>
      <c r="B68" s="1022" t="s">
        <v>558</v>
      </c>
      <c r="C68" s="1023"/>
      <c r="D68" s="1023"/>
      <c r="E68" s="1023"/>
      <c r="F68" s="1023"/>
      <c r="G68" s="1023"/>
      <c r="H68" s="1023"/>
      <c r="I68" s="1023"/>
      <c r="J68" s="1023"/>
      <c r="K68" s="1023"/>
      <c r="L68" s="1023"/>
      <c r="M68" s="1023"/>
      <c r="N68" s="1023"/>
      <c r="O68" s="1023"/>
      <c r="P68" s="1024"/>
      <c r="Q68" s="1025">
        <v>722</v>
      </c>
      <c r="R68" s="1019"/>
      <c r="S68" s="1019"/>
      <c r="T68" s="1019"/>
      <c r="U68" s="1019"/>
      <c r="V68" s="1019">
        <v>641</v>
      </c>
      <c r="W68" s="1019"/>
      <c r="X68" s="1019"/>
      <c r="Y68" s="1019"/>
      <c r="Z68" s="1019"/>
      <c r="AA68" s="1019">
        <v>81</v>
      </c>
      <c r="AB68" s="1019"/>
      <c r="AC68" s="1019"/>
      <c r="AD68" s="1019"/>
      <c r="AE68" s="1019"/>
      <c r="AF68" s="1019">
        <v>81</v>
      </c>
      <c r="AG68" s="1019"/>
      <c r="AH68" s="1019"/>
      <c r="AI68" s="1019"/>
      <c r="AJ68" s="1019"/>
      <c r="AK68" s="1019">
        <v>128</v>
      </c>
      <c r="AL68" s="1019"/>
      <c r="AM68" s="1019"/>
      <c r="AN68" s="1019"/>
      <c r="AO68" s="1019"/>
      <c r="AP68" s="1019" t="s">
        <v>489</v>
      </c>
      <c r="AQ68" s="1019"/>
      <c r="AR68" s="1019"/>
      <c r="AS68" s="1019"/>
      <c r="AT68" s="1019"/>
      <c r="AU68" s="1019" t="s">
        <v>489</v>
      </c>
      <c r="AV68" s="1019"/>
      <c r="AW68" s="1019"/>
      <c r="AX68" s="1019"/>
      <c r="AY68" s="1019"/>
      <c r="AZ68" s="1020"/>
      <c r="BA68" s="1020"/>
      <c r="BB68" s="1020"/>
      <c r="BC68" s="1020"/>
      <c r="BD68" s="1021"/>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37.5" customHeight="1" x14ac:dyDescent="0.2">
      <c r="A69" s="238">
        <v>2</v>
      </c>
      <c r="B69" s="1018" t="s">
        <v>559</v>
      </c>
      <c r="C69" s="1011"/>
      <c r="D69" s="1011"/>
      <c r="E69" s="1011"/>
      <c r="F69" s="1011"/>
      <c r="G69" s="1011"/>
      <c r="H69" s="1011"/>
      <c r="I69" s="1011"/>
      <c r="J69" s="1011"/>
      <c r="K69" s="1011"/>
      <c r="L69" s="1011"/>
      <c r="M69" s="1011"/>
      <c r="N69" s="1011"/>
      <c r="O69" s="1011"/>
      <c r="P69" s="1012"/>
      <c r="Q69" s="1013">
        <v>5892</v>
      </c>
      <c r="R69" s="1007"/>
      <c r="S69" s="1007"/>
      <c r="T69" s="1007"/>
      <c r="U69" s="1007"/>
      <c r="V69" s="1007">
        <v>5654</v>
      </c>
      <c r="W69" s="1007"/>
      <c r="X69" s="1007"/>
      <c r="Y69" s="1007"/>
      <c r="Z69" s="1007"/>
      <c r="AA69" s="1007">
        <v>238</v>
      </c>
      <c r="AB69" s="1007"/>
      <c r="AC69" s="1007"/>
      <c r="AD69" s="1007"/>
      <c r="AE69" s="1007"/>
      <c r="AF69" s="1007">
        <v>238</v>
      </c>
      <c r="AG69" s="1007"/>
      <c r="AH69" s="1007"/>
      <c r="AI69" s="1007"/>
      <c r="AJ69" s="1007"/>
      <c r="AK69" s="1007" t="s">
        <v>489</v>
      </c>
      <c r="AL69" s="1007"/>
      <c r="AM69" s="1007"/>
      <c r="AN69" s="1007"/>
      <c r="AO69" s="1007"/>
      <c r="AP69" s="1007" t="s">
        <v>489</v>
      </c>
      <c r="AQ69" s="1007"/>
      <c r="AR69" s="1007"/>
      <c r="AS69" s="1007"/>
      <c r="AT69" s="1007"/>
      <c r="AU69" s="1007" t="s">
        <v>489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60" customHeight="1" x14ac:dyDescent="0.2">
      <c r="A70" s="238">
        <v>3</v>
      </c>
      <c r="B70" s="1018" t="s">
        <v>560</v>
      </c>
      <c r="C70" s="1011"/>
      <c r="D70" s="1011"/>
      <c r="E70" s="1011"/>
      <c r="F70" s="1011"/>
      <c r="G70" s="1011"/>
      <c r="H70" s="1011"/>
      <c r="I70" s="1011"/>
      <c r="J70" s="1011"/>
      <c r="K70" s="1011"/>
      <c r="L70" s="1011"/>
      <c r="M70" s="1011"/>
      <c r="N70" s="1011"/>
      <c r="O70" s="1011"/>
      <c r="P70" s="1012"/>
      <c r="Q70" s="1013">
        <v>1726</v>
      </c>
      <c r="R70" s="1007"/>
      <c r="S70" s="1007"/>
      <c r="T70" s="1007"/>
      <c r="U70" s="1007"/>
      <c r="V70" s="1007">
        <v>1722</v>
      </c>
      <c r="W70" s="1007"/>
      <c r="X70" s="1007"/>
      <c r="Y70" s="1007"/>
      <c r="Z70" s="1007"/>
      <c r="AA70" s="1007">
        <v>3</v>
      </c>
      <c r="AB70" s="1007"/>
      <c r="AC70" s="1007"/>
      <c r="AD70" s="1007"/>
      <c r="AE70" s="1007"/>
      <c r="AF70" s="1007">
        <v>3</v>
      </c>
      <c r="AG70" s="1007"/>
      <c r="AH70" s="1007"/>
      <c r="AI70" s="1007"/>
      <c r="AJ70" s="1007"/>
      <c r="AK70" s="1007">
        <v>38</v>
      </c>
      <c r="AL70" s="1007"/>
      <c r="AM70" s="1007"/>
      <c r="AN70" s="1007"/>
      <c r="AO70" s="1007"/>
      <c r="AP70" s="1007" t="s">
        <v>489</v>
      </c>
      <c r="AQ70" s="1007"/>
      <c r="AR70" s="1007"/>
      <c r="AS70" s="1007"/>
      <c r="AT70" s="1007"/>
      <c r="AU70" s="1007" t="s">
        <v>489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60" customHeight="1" x14ac:dyDescent="0.2">
      <c r="A71" s="238">
        <v>4</v>
      </c>
      <c r="B71" s="1018" t="s">
        <v>567</v>
      </c>
      <c r="C71" s="1011"/>
      <c r="D71" s="1011"/>
      <c r="E71" s="1011"/>
      <c r="F71" s="1011"/>
      <c r="G71" s="1011"/>
      <c r="H71" s="1011"/>
      <c r="I71" s="1011"/>
      <c r="J71" s="1011"/>
      <c r="K71" s="1011"/>
      <c r="L71" s="1011"/>
      <c r="M71" s="1011"/>
      <c r="N71" s="1011"/>
      <c r="O71" s="1011"/>
      <c r="P71" s="1012"/>
      <c r="Q71" s="1013">
        <v>3</v>
      </c>
      <c r="R71" s="1007"/>
      <c r="S71" s="1007"/>
      <c r="T71" s="1007"/>
      <c r="U71" s="1007"/>
      <c r="V71" s="1007">
        <v>3</v>
      </c>
      <c r="W71" s="1007"/>
      <c r="X71" s="1007"/>
      <c r="Y71" s="1007"/>
      <c r="Z71" s="1007"/>
      <c r="AA71" s="1007">
        <v>0</v>
      </c>
      <c r="AB71" s="1007"/>
      <c r="AC71" s="1007"/>
      <c r="AD71" s="1007"/>
      <c r="AE71" s="1007"/>
      <c r="AF71" s="1007">
        <v>0</v>
      </c>
      <c r="AG71" s="1007"/>
      <c r="AH71" s="1007"/>
      <c r="AI71" s="1007"/>
      <c r="AJ71" s="1007"/>
      <c r="AK71" s="1007" t="s">
        <v>489</v>
      </c>
      <c r="AL71" s="1007"/>
      <c r="AM71" s="1007"/>
      <c r="AN71" s="1007"/>
      <c r="AO71" s="1007"/>
      <c r="AP71" s="1007" t="s">
        <v>489</v>
      </c>
      <c r="AQ71" s="1007"/>
      <c r="AR71" s="1007"/>
      <c r="AS71" s="1007"/>
      <c r="AT71" s="1007"/>
      <c r="AU71" s="1007" t="s">
        <v>489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60" customHeight="1" x14ac:dyDescent="0.2">
      <c r="A72" s="238">
        <v>5</v>
      </c>
      <c r="B72" s="1018" t="s">
        <v>568</v>
      </c>
      <c r="C72" s="1011"/>
      <c r="D72" s="1011"/>
      <c r="E72" s="1011"/>
      <c r="F72" s="1011"/>
      <c r="G72" s="1011"/>
      <c r="H72" s="1011"/>
      <c r="I72" s="1011"/>
      <c r="J72" s="1011"/>
      <c r="K72" s="1011"/>
      <c r="L72" s="1011"/>
      <c r="M72" s="1011"/>
      <c r="N72" s="1011"/>
      <c r="O72" s="1011"/>
      <c r="P72" s="1012"/>
      <c r="Q72" s="1013">
        <v>12</v>
      </c>
      <c r="R72" s="1007"/>
      <c r="S72" s="1007"/>
      <c r="T72" s="1007"/>
      <c r="U72" s="1007"/>
      <c r="V72" s="1007">
        <v>11</v>
      </c>
      <c r="W72" s="1007"/>
      <c r="X72" s="1007"/>
      <c r="Y72" s="1007"/>
      <c r="Z72" s="1007"/>
      <c r="AA72" s="1007">
        <v>1</v>
      </c>
      <c r="AB72" s="1007"/>
      <c r="AC72" s="1007"/>
      <c r="AD72" s="1007"/>
      <c r="AE72" s="1007"/>
      <c r="AF72" s="1007">
        <v>1</v>
      </c>
      <c r="AG72" s="1007"/>
      <c r="AH72" s="1007"/>
      <c r="AI72" s="1007"/>
      <c r="AJ72" s="1007"/>
      <c r="AK72" s="1007" t="s">
        <v>489</v>
      </c>
      <c r="AL72" s="1007"/>
      <c r="AM72" s="1007"/>
      <c r="AN72" s="1007"/>
      <c r="AO72" s="1007"/>
      <c r="AP72" s="1007" t="s">
        <v>489</v>
      </c>
      <c r="AQ72" s="1007"/>
      <c r="AR72" s="1007"/>
      <c r="AS72" s="1007"/>
      <c r="AT72" s="1007"/>
      <c r="AU72" s="1007" t="s">
        <v>489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37.5" customHeight="1" x14ac:dyDescent="0.2">
      <c r="A73" s="238">
        <v>6</v>
      </c>
      <c r="B73" s="1018" t="s">
        <v>561</v>
      </c>
      <c r="C73" s="1011"/>
      <c r="D73" s="1011"/>
      <c r="E73" s="1011"/>
      <c r="F73" s="1011"/>
      <c r="G73" s="1011"/>
      <c r="H73" s="1011"/>
      <c r="I73" s="1011"/>
      <c r="J73" s="1011"/>
      <c r="K73" s="1011"/>
      <c r="L73" s="1011"/>
      <c r="M73" s="1011"/>
      <c r="N73" s="1011"/>
      <c r="O73" s="1011"/>
      <c r="P73" s="1012"/>
      <c r="Q73" s="1013">
        <v>846</v>
      </c>
      <c r="R73" s="1007"/>
      <c r="S73" s="1007"/>
      <c r="T73" s="1007"/>
      <c r="U73" s="1007"/>
      <c r="V73" s="1007">
        <v>789</v>
      </c>
      <c r="W73" s="1007"/>
      <c r="X73" s="1007"/>
      <c r="Y73" s="1007"/>
      <c r="Z73" s="1007"/>
      <c r="AA73" s="1007">
        <v>57</v>
      </c>
      <c r="AB73" s="1007"/>
      <c r="AC73" s="1007"/>
      <c r="AD73" s="1007"/>
      <c r="AE73" s="1007"/>
      <c r="AF73" s="1007">
        <v>57</v>
      </c>
      <c r="AG73" s="1007"/>
      <c r="AH73" s="1007"/>
      <c r="AI73" s="1007"/>
      <c r="AJ73" s="1007"/>
      <c r="AK73" s="1007">
        <v>374</v>
      </c>
      <c r="AL73" s="1007"/>
      <c r="AM73" s="1007"/>
      <c r="AN73" s="1007"/>
      <c r="AO73" s="1007"/>
      <c r="AP73" s="1007" t="s">
        <v>489</v>
      </c>
      <c r="AQ73" s="1007"/>
      <c r="AR73" s="1007"/>
      <c r="AS73" s="1007"/>
      <c r="AT73" s="1007"/>
      <c r="AU73" s="1007" t="s">
        <v>489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37.5" customHeight="1" x14ac:dyDescent="0.2">
      <c r="A74" s="238">
        <v>7</v>
      </c>
      <c r="B74" s="1018" t="s">
        <v>562</v>
      </c>
      <c r="C74" s="1011"/>
      <c r="D74" s="1011"/>
      <c r="E74" s="1011"/>
      <c r="F74" s="1011"/>
      <c r="G74" s="1011"/>
      <c r="H74" s="1011"/>
      <c r="I74" s="1011"/>
      <c r="J74" s="1011"/>
      <c r="K74" s="1011"/>
      <c r="L74" s="1011"/>
      <c r="M74" s="1011"/>
      <c r="N74" s="1011"/>
      <c r="O74" s="1011"/>
      <c r="P74" s="1012"/>
      <c r="Q74" s="1013">
        <v>1238</v>
      </c>
      <c r="R74" s="1007"/>
      <c r="S74" s="1007"/>
      <c r="T74" s="1007"/>
      <c r="U74" s="1007"/>
      <c r="V74" s="1007">
        <v>1143</v>
      </c>
      <c r="W74" s="1007"/>
      <c r="X74" s="1007"/>
      <c r="Y74" s="1007"/>
      <c r="Z74" s="1007"/>
      <c r="AA74" s="1007">
        <v>95</v>
      </c>
      <c r="AB74" s="1007"/>
      <c r="AC74" s="1007"/>
      <c r="AD74" s="1007"/>
      <c r="AE74" s="1007"/>
      <c r="AF74" s="1007">
        <v>95</v>
      </c>
      <c r="AG74" s="1007"/>
      <c r="AH74" s="1007"/>
      <c r="AI74" s="1007"/>
      <c r="AJ74" s="1007"/>
      <c r="AK74" s="1007" t="s">
        <v>489</v>
      </c>
      <c r="AL74" s="1007"/>
      <c r="AM74" s="1007"/>
      <c r="AN74" s="1007"/>
      <c r="AO74" s="1007"/>
      <c r="AP74" s="1007" t="s">
        <v>489</v>
      </c>
      <c r="AQ74" s="1007"/>
      <c r="AR74" s="1007"/>
      <c r="AS74" s="1007"/>
      <c r="AT74" s="1007"/>
      <c r="AU74" s="1007" t="s">
        <v>489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37.5" customHeight="1" x14ac:dyDescent="0.2">
      <c r="A75" s="238">
        <v>8</v>
      </c>
      <c r="B75" s="1018" t="s">
        <v>556</v>
      </c>
      <c r="C75" s="1011"/>
      <c r="D75" s="1011"/>
      <c r="E75" s="1011"/>
      <c r="F75" s="1011"/>
      <c r="G75" s="1011"/>
      <c r="H75" s="1011"/>
      <c r="I75" s="1011"/>
      <c r="J75" s="1011"/>
      <c r="K75" s="1011"/>
      <c r="L75" s="1011"/>
      <c r="M75" s="1011"/>
      <c r="N75" s="1011"/>
      <c r="O75" s="1011"/>
      <c r="P75" s="1012"/>
      <c r="Q75" s="1014">
        <v>286479</v>
      </c>
      <c r="R75" s="1015"/>
      <c r="S75" s="1015"/>
      <c r="T75" s="1015"/>
      <c r="U75" s="1016"/>
      <c r="V75" s="1017">
        <v>283821</v>
      </c>
      <c r="W75" s="1015"/>
      <c r="X75" s="1015"/>
      <c r="Y75" s="1015"/>
      <c r="Z75" s="1016"/>
      <c r="AA75" s="1017">
        <v>2657</v>
      </c>
      <c r="AB75" s="1015"/>
      <c r="AC75" s="1015"/>
      <c r="AD75" s="1015"/>
      <c r="AE75" s="1016"/>
      <c r="AF75" s="1017">
        <v>2657</v>
      </c>
      <c r="AG75" s="1015"/>
      <c r="AH75" s="1015"/>
      <c r="AI75" s="1015"/>
      <c r="AJ75" s="1016"/>
      <c r="AK75" s="1017">
        <v>1846</v>
      </c>
      <c r="AL75" s="1015"/>
      <c r="AM75" s="1015"/>
      <c r="AN75" s="1015"/>
      <c r="AO75" s="1016"/>
      <c r="AP75" s="1017" t="s">
        <v>489</v>
      </c>
      <c r="AQ75" s="1015"/>
      <c r="AR75" s="1015"/>
      <c r="AS75" s="1015"/>
      <c r="AT75" s="1016"/>
      <c r="AU75" s="1017" t="s">
        <v>489</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557</v>
      </c>
      <c r="C76" s="1011"/>
      <c r="D76" s="1011"/>
      <c r="E76" s="1011"/>
      <c r="F76" s="1011"/>
      <c r="G76" s="1011"/>
      <c r="H76" s="1011"/>
      <c r="I76" s="1011"/>
      <c r="J76" s="1011"/>
      <c r="K76" s="1011"/>
      <c r="L76" s="1011"/>
      <c r="M76" s="1011"/>
      <c r="N76" s="1011"/>
      <c r="O76" s="1011"/>
      <c r="P76" s="1012"/>
      <c r="Q76" s="1014">
        <v>23</v>
      </c>
      <c r="R76" s="1015"/>
      <c r="S76" s="1015"/>
      <c r="T76" s="1015"/>
      <c r="U76" s="1016"/>
      <c r="V76" s="1017">
        <v>10</v>
      </c>
      <c r="W76" s="1015"/>
      <c r="X76" s="1015"/>
      <c r="Y76" s="1015"/>
      <c r="Z76" s="1016"/>
      <c r="AA76" s="1017">
        <v>13</v>
      </c>
      <c r="AB76" s="1015"/>
      <c r="AC76" s="1015"/>
      <c r="AD76" s="1015"/>
      <c r="AE76" s="1016"/>
      <c r="AF76" s="1017">
        <v>13</v>
      </c>
      <c r="AG76" s="1015"/>
      <c r="AH76" s="1015"/>
      <c r="AI76" s="1015"/>
      <c r="AJ76" s="1016"/>
      <c r="AK76" s="1017">
        <v>0</v>
      </c>
      <c r="AL76" s="1015"/>
      <c r="AM76" s="1015"/>
      <c r="AN76" s="1015"/>
      <c r="AO76" s="1016"/>
      <c r="AP76" s="1017">
        <v>23</v>
      </c>
      <c r="AQ76" s="1015"/>
      <c r="AR76" s="1015"/>
      <c r="AS76" s="1015"/>
      <c r="AT76" s="1016"/>
      <c r="AU76" s="1017" t="s">
        <v>489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3145</v>
      </c>
      <c r="AG88" s="995"/>
      <c r="AH88" s="995"/>
      <c r="AI88" s="995"/>
      <c r="AJ88" s="995"/>
      <c r="AK88" s="999"/>
      <c r="AL88" s="999"/>
      <c r="AM88" s="999"/>
      <c r="AN88" s="999"/>
      <c r="AO88" s="999"/>
      <c r="AP88" s="995">
        <v>23</v>
      </c>
      <c r="AQ88" s="995"/>
      <c r="AR88" s="995"/>
      <c r="AS88" s="995"/>
      <c r="AT88" s="995"/>
      <c r="AU88" s="995" t="s">
        <v>555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91</v>
      </c>
      <c r="CS102" s="989"/>
      <c r="CT102" s="989"/>
      <c r="CU102" s="989"/>
      <c r="CV102" s="990"/>
      <c r="CW102" s="988" t="s">
        <v>555</v>
      </c>
      <c r="CX102" s="989"/>
      <c r="CY102" s="989"/>
      <c r="CZ102" s="989"/>
      <c r="DA102" s="990"/>
      <c r="DB102" s="988" t="s">
        <v>489</v>
      </c>
      <c r="DC102" s="989"/>
      <c r="DD102" s="989"/>
      <c r="DE102" s="989"/>
      <c r="DF102" s="990"/>
      <c r="DG102" s="988" t="s">
        <v>489</v>
      </c>
      <c r="DH102" s="989"/>
      <c r="DI102" s="989"/>
      <c r="DJ102" s="989"/>
      <c r="DK102" s="990"/>
      <c r="DL102" s="988" t="s">
        <v>489</v>
      </c>
      <c r="DM102" s="989"/>
      <c r="DN102" s="989"/>
      <c r="DO102" s="989"/>
      <c r="DP102" s="990"/>
      <c r="DQ102" s="988" t="s">
        <v>489</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2">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3919949</v>
      </c>
      <c r="AB110" s="925"/>
      <c r="AC110" s="925"/>
      <c r="AD110" s="925"/>
      <c r="AE110" s="926"/>
      <c r="AF110" s="927">
        <v>4450198</v>
      </c>
      <c r="AG110" s="925"/>
      <c r="AH110" s="925"/>
      <c r="AI110" s="925"/>
      <c r="AJ110" s="926"/>
      <c r="AK110" s="927">
        <v>4510089</v>
      </c>
      <c r="AL110" s="925"/>
      <c r="AM110" s="925"/>
      <c r="AN110" s="925"/>
      <c r="AO110" s="926"/>
      <c r="AP110" s="928">
        <v>35.5</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40809533</v>
      </c>
      <c r="BR110" s="878"/>
      <c r="BS110" s="878"/>
      <c r="BT110" s="878"/>
      <c r="BU110" s="878"/>
      <c r="BV110" s="878">
        <v>38330500</v>
      </c>
      <c r="BW110" s="878"/>
      <c r="BX110" s="878"/>
      <c r="BY110" s="878"/>
      <c r="BZ110" s="878"/>
      <c r="CA110" s="878">
        <v>35434256</v>
      </c>
      <c r="CB110" s="878"/>
      <c r="CC110" s="878"/>
      <c r="CD110" s="878"/>
      <c r="CE110" s="878"/>
      <c r="CF110" s="902">
        <v>278.89999999999998</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10782365</v>
      </c>
      <c r="BR112" s="853"/>
      <c r="BS112" s="853"/>
      <c r="BT112" s="853"/>
      <c r="BU112" s="853"/>
      <c r="BV112" s="853">
        <v>10162986</v>
      </c>
      <c r="BW112" s="853"/>
      <c r="BX112" s="853"/>
      <c r="BY112" s="853"/>
      <c r="BZ112" s="853"/>
      <c r="CA112" s="853">
        <v>9608446</v>
      </c>
      <c r="CB112" s="853"/>
      <c r="CC112" s="853"/>
      <c r="CD112" s="853"/>
      <c r="CE112" s="853"/>
      <c r="CF112" s="911">
        <v>75.599999999999994</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997558</v>
      </c>
      <c r="AB113" s="955"/>
      <c r="AC113" s="955"/>
      <c r="AD113" s="955"/>
      <c r="AE113" s="956"/>
      <c r="AF113" s="957">
        <v>959940</v>
      </c>
      <c r="AG113" s="955"/>
      <c r="AH113" s="955"/>
      <c r="AI113" s="955"/>
      <c r="AJ113" s="956"/>
      <c r="AK113" s="957">
        <v>968666</v>
      </c>
      <c r="AL113" s="955"/>
      <c r="AM113" s="955"/>
      <c r="AN113" s="955"/>
      <c r="AO113" s="956"/>
      <c r="AP113" s="958">
        <v>7.6</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3976780</v>
      </c>
      <c r="BR114" s="853"/>
      <c r="BS114" s="853"/>
      <c r="BT114" s="853"/>
      <c r="BU114" s="853"/>
      <c r="BV114" s="853">
        <v>4019799</v>
      </c>
      <c r="BW114" s="853"/>
      <c r="BX114" s="853"/>
      <c r="BY114" s="853"/>
      <c r="BZ114" s="853"/>
      <c r="CA114" s="853">
        <v>4082249</v>
      </c>
      <c r="CB114" s="853"/>
      <c r="CC114" s="853"/>
      <c r="CD114" s="853"/>
      <c r="CE114" s="853"/>
      <c r="CF114" s="911">
        <v>32.1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4917507</v>
      </c>
      <c r="AB117" s="939"/>
      <c r="AC117" s="939"/>
      <c r="AD117" s="939"/>
      <c r="AE117" s="940"/>
      <c r="AF117" s="941">
        <v>5410138</v>
      </c>
      <c r="AG117" s="939"/>
      <c r="AH117" s="939"/>
      <c r="AI117" s="939"/>
      <c r="AJ117" s="940"/>
      <c r="AK117" s="941">
        <v>5478755</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55568678</v>
      </c>
      <c r="BR119" s="881"/>
      <c r="BS119" s="881"/>
      <c r="BT119" s="881"/>
      <c r="BU119" s="881"/>
      <c r="BV119" s="881">
        <v>52513285</v>
      </c>
      <c r="BW119" s="881"/>
      <c r="BX119" s="881"/>
      <c r="BY119" s="881"/>
      <c r="BZ119" s="881"/>
      <c r="CA119" s="881">
        <v>49124951</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7283950</v>
      </c>
      <c r="BR120" s="878"/>
      <c r="BS120" s="878"/>
      <c r="BT120" s="878"/>
      <c r="BU120" s="878"/>
      <c r="BV120" s="878">
        <v>7728731</v>
      </c>
      <c r="BW120" s="878"/>
      <c r="BX120" s="878"/>
      <c r="BY120" s="878"/>
      <c r="BZ120" s="878"/>
      <c r="CA120" s="878">
        <v>8208306</v>
      </c>
      <c r="CB120" s="878"/>
      <c r="CC120" s="878"/>
      <c r="CD120" s="878"/>
      <c r="CE120" s="878"/>
      <c r="CF120" s="902">
        <v>64.599999999999994</v>
      </c>
      <c r="CG120" s="903"/>
      <c r="CH120" s="903"/>
      <c r="CI120" s="903"/>
      <c r="CJ120" s="903"/>
      <c r="CK120" s="904" t="s">
        <v>448</v>
      </c>
      <c r="CL120" s="888"/>
      <c r="CM120" s="888"/>
      <c r="CN120" s="888"/>
      <c r="CO120" s="889"/>
      <c r="CP120" s="908" t="s">
        <v>397</v>
      </c>
      <c r="CQ120" s="909"/>
      <c r="CR120" s="909"/>
      <c r="CS120" s="909"/>
      <c r="CT120" s="909"/>
      <c r="CU120" s="909"/>
      <c r="CV120" s="909"/>
      <c r="CW120" s="909"/>
      <c r="CX120" s="909"/>
      <c r="CY120" s="909"/>
      <c r="CZ120" s="909"/>
      <c r="DA120" s="909"/>
      <c r="DB120" s="909"/>
      <c r="DC120" s="909"/>
      <c r="DD120" s="909"/>
      <c r="DE120" s="909"/>
      <c r="DF120" s="910"/>
      <c r="DG120" s="897">
        <v>8371808</v>
      </c>
      <c r="DH120" s="878"/>
      <c r="DI120" s="878"/>
      <c r="DJ120" s="878"/>
      <c r="DK120" s="878"/>
      <c r="DL120" s="878">
        <v>7801202</v>
      </c>
      <c r="DM120" s="878"/>
      <c r="DN120" s="878"/>
      <c r="DO120" s="878"/>
      <c r="DP120" s="878"/>
      <c r="DQ120" s="878">
        <v>7355075</v>
      </c>
      <c r="DR120" s="878"/>
      <c r="DS120" s="878"/>
      <c r="DT120" s="878"/>
      <c r="DU120" s="878"/>
      <c r="DV120" s="879">
        <v>57.9</v>
      </c>
      <c r="DW120" s="879"/>
      <c r="DX120" s="879"/>
      <c r="DY120" s="879"/>
      <c r="DZ120" s="880"/>
    </row>
    <row r="121" spans="1:130" s="230" customFormat="1" ht="26.25" customHeight="1" x14ac:dyDescent="0.2">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2277179</v>
      </c>
      <c r="BR121" s="853"/>
      <c r="BS121" s="853"/>
      <c r="BT121" s="853"/>
      <c r="BU121" s="853"/>
      <c r="BV121" s="853">
        <v>1943166</v>
      </c>
      <c r="BW121" s="853"/>
      <c r="BX121" s="853"/>
      <c r="BY121" s="853"/>
      <c r="BZ121" s="853"/>
      <c r="CA121" s="853">
        <v>1755920</v>
      </c>
      <c r="CB121" s="853"/>
      <c r="CC121" s="853"/>
      <c r="CD121" s="853"/>
      <c r="CE121" s="853"/>
      <c r="CF121" s="911">
        <v>13.8</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2071237</v>
      </c>
      <c r="DH121" s="853"/>
      <c r="DI121" s="853"/>
      <c r="DJ121" s="853"/>
      <c r="DK121" s="853"/>
      <c r="DL121" s="853">
        <v>2105493</v>
      </c>
      <c r="DM121" s="853"/>
      <c r="DN121" s="853"/>
      <c r="DO121" s="853"/>
      <c r="DP121" s="853"/>
      <c r="DQ121" s="853">
        <v>2051269</v>
      </c>
      <c r="DR121" s="853"/>
      <c r="DS121" s="853"/>
      <c r="DT121" s="853"/>
      <c r="DU121" s="853"/>
      <c r="DV121" s="830">
        <v>16.100000000000001</v>
      </c>
      <c r="DW121" s="830"/>
      <c r="DX121" s="830"/>
      <c r="DY121" s="830"/>
      <c r="DZ121" s="831"/>
    </row>
    <row r="122" spans="1:130" s="230" customFormat="1" ht="26.25" customHeight="1" x14ac:dyDescent="0.2">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36538533</v>
      </c>
      <c r="BR122" s="881"/>
      <c r="BS122" s="881"/>
      <c r="BT122" s="881"/>
      <c r="BU122" s="881"/>
      <c r="BV122" s="881">
        <v>34637768</v>
      </c>
      <c r="BW122" s="881"/>
      <c r="BX122" s="881"/>
      <c r="BY122" s="881"/>
      <c r="BZ122" s="881"/>
      <c r="CA122" s="881">
        <v>32715072</v>
      </c>
      <c r="CB122" s="881"/>
      <c r="CC122" s="881"/>
      <c r="CD122" s="881"/>
      <c r="CE122" s="881"/>
      <c r="CF122" s="882">
        <v>257.5</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v>339320</v>
      </c>
      <c r="DH122" s="853"/>
      <c r="DI122" s="853"/>
      <c r="DJ122" s="853"/>
      <c r="DK122" s="853"/>
      <c r="DL122" s="853">
        <v>256291</v>
      </c>
      <c r="DM122" s="853"/>
      <c r="DN122" s="853"/>
      <c r="DO122" s="853"/>
      <c r="DP122" s="853"/>
      <c r="DQ122" s="853">
        <v>202102</v>
      </c>
      <c r="DR122" s="853"/>
      <c r="DS122" s="853"/>
      <c r="DT122" s="853"/>
      <c r="DU122" s="853"/>
      <c r="DV122" s="830">
        <v>1.6</v>
      </c>
      <c r="DW122" s="830"/>
      <c r="DX122" s="830"/>
      <c r="DY122" s="830"/>
      <c r="DZ122" s="831"/>
    </row>
    <row r="123" spans="1:130" s="230" customFormat="1" ht="26.25" customHeight="1" x14ac:dyDescent="0.2">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46099662</v>
      </c>
      <c r="BR123" s="869"/>
      <c r="BS123" s="869"/>
      <c r="BT123" s="869"/>
      <c r="BU123" s="869"/>
      <c r="BV123" s="869">
        <v>44309665</v>
      </c>
      <c r="BW123" s="869"/>
      <c r="BX123" s="869"/>
      <c r="BY123" s="869"/>
      <c r="BZ123" s="869"/>
      <c r="CA123" s="869">
        <v>42679298</v>
      </c>
      <c r="CB123" s="869"/>
      <c r="CC123" s="869"/>
      <c r="CD123" s="869"/>
      <c r="CE123" s="869"/>
      <c r="CF123" s="784"/>
      <c r="CG123" s="785"/>
      <c r="CH123" s="785"/>
      <c r="CI123" s="785"/>
      <c r="CJ123" s="870"/>
      <c r="CK123" s="905"/>
      <c r="CL123" s="891"/>
      <c r="CM123" s="891"/>
      <c r="CN123" s="891"/>
      <c r="CO123" s="892"/>
      <c r="CP123" s="871" t="s">
        <v>393</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72.3</v>
      </c>
      <c r="BR124" s="867"/>
      <c r="BS124" s="867"/>
      <c r="BT124" s="867"/>
      <c r="BU124" s="867"/>
      <c r="BV124" s="867">
        <v>65.2</v>
      </c>
      <c r="BW124" s="867"/>
      <c r="BX124" s="867"/>
      <c r="BY124" s="867"/>
      <c r="BZ124" s="867"/>
      <c r="CA124" s="867">
        <v>50.7</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261023</v>
      </c>
      <c r="AB128" s="837"/>
      <c r="AC128" s="837"/>
      <c r="AD128" s="837"/>
      <c r="AE128" s="838"/>
      <c r="AF128" s="839">
        <v>258002</v>
      </c>
      <c r="AG128" s="837"/>
      <c r="AH128" s="837"/>
      <c r="AI128" s="837"/>
      <c r="AJ128" s="838"/>
      <c r="AK128" s="839">
        <v>247529</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12.7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16353242</v>
      </c>
      <c r="AB129" s="816"/>
      <c r="AC129" s="816"/>
      <c r="AD129" s="816"/>
      <c r="AE129" s="817"/>
      <c r="AF129" s="818">
        <v>16098322</v>
      </c>
      <c r="AG129" s="816"/>
      <c r="AH129" s="816"/>
      <c r="AI129" s="816"/>
      <c r="AJ129" s="817"/>
      <c r="AK129" s="818">
        <v>16194847</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17.7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3260948</v>
      </c>
      <c r="AB130" s="816"/>
      <c r="AC130" s="816"/>
      <c r="AD130" s="816"/>
      <c r="AE130" s="817"/>
      <c r="AF130" s="818">
        <v>3531376</v>
      </c>
      <c r="AG130" s="816"/>
      <c r="AH130" s="816"/>
      <c r="AI130" s="816"/>
      <c r="AJ130" s="817"/>
      <c r="AK130" s="818">
        <v>3488032</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12.4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13092294</v>
      </c>
      <c r="AB131" s="800"/>
      <c r="AC131" s="800"/>
      <c r="AD131" s="800"/>
      <c r="AE131" s="801"/>
      <c r="AF131" s="802">
        <v>12566946</v>
      </c>
      <c r="AG131" s="800"/>
      <c r="AH131" s="800"/>
      <c r="AI131" s="800"/>
      <c r="AJ131" s="801"/>
      <c r="AK131" s="802">
        <v>12706815</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50.7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10.65921679</v>
      </c>
      <c r="AB132" s="781"/>
      <c r="AC132" s="781"/>
      <c r="AD132" s="781"/>
      <c r="AE132" s="782"/>
      <c r="AF132" s="783">
        <v>12.89700775</v>
      </c>
      <c r="AG132" s="781"/>
      <c r="AH132" s="781"/>
      <c r="AI132" s="781"/>
      <c r="AJ132" s="782"/>
      <c r="AK132" s="783">
        <v>13.71857543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11.1</v>
      </c>
      <c r="AB133" s="760"/>
      <c r="AC133" s="760"/>
      <c r="AD133" s="760"/>
      <c r="AE133" s="761"/>
      <c r="AF133" s="759">
        <v>11.5</v>
      </c>
      <c r="AG133" s="760"/>
      <c r="AH133" s="760"/>
      <c r="AI133" s="760"/>
      <c r="AJ133" s="761"/>
      <c r="AK133" s="759">
        <v>12.4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nCZ0N91Oa6N1pJ0VGbgLGFsFo5+E+IjDPLuCjxjNUMfxzz6vkWS6ipEe4eKa+/UfammjqbBkwqCmCWlKaG25A==" saltValue="zjpaoZpyo5nxhhccbSrz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GMF8X5HEFlk5LuTfx6IpkSKKBH8GqyC42VzMgMXOnhUY6/Ji1NpeDK9yVVgvQllmeNCYZwQWKe8FipPHLje9Q==" saltValue="mRHiLs9lJrxst09RiEi1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XYEQW7bm7tXb1nc4ybsO7S8yj+o3+3K2M/csye5TKS3h6yUnVq6hx9J0WM2vT4fJkm81JNXO/ePyp2Ont5g5g==" saltValue="U5d26bTYRD8xH8AXhkTk0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T66" sqref="AT66"/>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486</v>
      </c>
      <c r="AL9" s="1168"/>
      <c r="AM9" s="1168"/>
      <c r="AN9" s="1169"/>
      <c r="AO9" s="281">
        <v>4343552</v>
      </c>
      <c r="AP9" s="281">
        <v>111777</v>
      </c>
      <c r="AQ9" s="282">
        <v>90328</v>
      </c>
      <c r="AR9" s="283">
        <v>23.7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487</v>
      </c>
      <c r="AL10" s="1168"/>
      <c r="AM10" s="1168"/>
      <c r="AN10" s="1169"/>
      <c r="AO10" s="284">
        <v>12108</v>
      </c>
      <c r="AP10" s="284">
        <v>312</v>
      </c>
      <c r="AQ10" s="285">
        <v>7878</v>
      </c>
      <c r="AR10" s="286">
        <v>-96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488</v>
      </c>
      <c r="AL11" s="1168"/>
      <c r="AM11" s="1168"/>
      <c r="AN11" s="1169"/>
      <c r="AO11" s="284" t="s">
        <v>489</v>
      </c>
      <c r="AP11" s="284" t="s">
        <v>489</v>
      </c>
      <c r="AQ11" s="285">
        <v>2111</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490</v>
      </c>
      <c r="AL12" s="1168"/>
      <c r="AM12" s="1168"/>
      <c r="AN12" s="1169"/>
      <c r="AO12" s="284" t="s">
        <v>489</v>
      </c>
      <c r="AP12" s="284" t="s">
        <v>489</v>
      </c>
      <c r="AQ12" s="285">
        <v>26</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491</v>
      </c>
      <c r="AL13" s="1168"/>
      <c r="AM13" s="1168"/>
      <c r="AN13" s="1169"/>
      <c r="AO13" s="284">
        <v>132669</v>
      </c>
      <c r="AP13" s="284">
        <v>3414</v>
      </c>
      <c r="AQ13" s="285">
        <v>2999</v>
      </c>
      <c r="AR13" s="286">
        <v>13.8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492</v>
      </c>
      <c r="AL14" s="1168"/>
      <c r="AM14" s="1168"/>
      <c r="AN14" s="1169"/>
      <c r="AO14" s="284">
        <v>53880</v>
      </c>
      <c r="AP14" s="284">
        <v>1387</v>
      </c>
      <c r="AQ14" s="285">
        <v>1839</v>
      </c>
      <c r="AR14" s="286">
        <v>-24.6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493</v>
      </c>
      <c r="AL15" s="1171"/>
      <c r="AM15" s="1171"/>
      <c r="AN15" s="1172"/>
      <c r="AO15" s="284">
        <v>-249141</v>
      </c>
      <c r="AP15" s="284">
        <v>-6411</v>
      </c>
      <c r="AQ15" s="285">
        <v>-5426</v>
      </c>
      <c r="AR15" s="286">
        <v>18.2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177</v>
      </c>
      <c r="AL16" s="1171"/>
      <c r="AM16" s="1171"/>
      <c r="AN16" s="1172"/>
      <c r="AO16" s="284">
        <v>4293068</v>
      </c>
      <c r="AP16" s="284">
        <v>110478</v>
      </c>
      <c r="AQ16" s="285">
        <v>99756</v>
      </c>
      <c r="AR16" s="286">
        <v>10.7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498</v>
      </c>
      <c r="AL21" s="1174"/>
      <c r="AM21" s="1174"/>
      <c r="AN21" s="1175"/>
      <c r="AO21" s="297">
        <v>11.25</v>
      </c>
      <c r="AP21" s="298">
        <v>9.01</v>
      </c>
      <c r="AQ21" s="299">
        <v>2.2400000000000002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499</v>
      </c>
      <c r="AL22" s="1174"/>
      <c r="AM22" s="1174"/>
      <c r="AN22" s="1175"/>
      <c r="AO22" s="302">
        <v>93.4</v>
      </c>
      <c r="AP22" s="303">
        <v>97.5</v>
      </c>
      <c r="AQ22" s="304">
        <v>-4.0999999999999996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6" t="s">
        <v>500</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503</v>
      </c>
      <c r="AL32" s="1158"/>
      <c r="AM32" s="1158"/>
      <c r="AN32" s="1159"/>
      <c r="AO32" s="312">
        <v>4510089</v>
      </c>
      <c r="AP32" s="312">
        <v>116063</v>
      </c>
      <c r="AQ32" s="313">
        <v>56025</v>
      </c>
      <c r="AR32" s="314">
        <v>107.2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504</v>
      </c>
      <c r="AL33" s="1158"/>
      <c r="AM33" s="1158"/>
      <c r="AN33" s="1159"/>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505</v>
      </c>
      <c r="AL34" s="1158"/>
      <c r="AM34" s="1158"/>
      <c r="AN34" s="1159"/>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506</v>
      </c>
      <c r="AL35" s="1158"/>
      <c r="AM35" s="1158"/>
      <c r="AN35" s="1159"/>
      <c r="AO35" s="312">
        <v>968666</v>
      </c>
      <c r="AP35" s="312">
        <v>24928</v>
      </c>
      <c r="AQ35" s="313">
        <v>18604</v>
      </c>
      <c r="AR35" s="314">
        <v>34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507</v>
      </c>
      <c r="AL36" s="1158"/>
      <c r="AM36" s="1158"/>
      <c r="AN36" s="1159"/>
      <c r="AO36" s="312" t="s">
        <v>489</v>
      </c>
      <c r="AP36" s="312" t="s">
        <v>489</v>
      </c>
      <c r="AQ36" s="313">
        <v>2667</v>
      </c>
      <c r="AR36" s="314" t="s">
        <v>489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508</v>
      </c>
      <c r="AL37" s="1158"/>
      <c r="AM37" s="1158"/>
      <c r="AN37" s="1159"/>
      <c r="AO37" s="312" t="s">
        <v>489</v>
      </c>
      <c r="AP37" s="312" t="s">
        <v>489</v>
      </c>
      <c r="AQ37" s="313">
        <v>441</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509</v>
      </c>
      <c r="AL38" s="1161"/>
      <c r="AM38" s="1161"/>
      <c r="AN38" s="1162"/>
      <c r="AO38" s="315" t="s">
        <v>489</v>
      </c>
      <c r="AP38" s="315" t="s">
        <v>489</v>
      </c>
      <c r="AQ38" s="316">
        <v>6</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510</v>
      </c>
      <c r="AL39" s="1161"/>
      <c r="AM39" s="1161"/>
      <c r="AN39" s="1162"/>
      <c r="AO39" s="312">
        <v>-247529</v>
      </c>
      <c r="AP39" s="312">
        <v>-6370</v>
      </c>
      <c r="AQ39" s="313">
        <v>-4261</v>
      </c>
      <c r="AR39" s="314">
        <v>49.5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511</v>
      </c>
      <c r="AL40" s="1158"/>
      <c r="AM40" s="1158"/>
      <c r="AN40" s="1159"/>
      <c r="AO40" s="312">
        <v>-3488032</v>
      </c>
      <c r="AP40" s="312">
        <v>-89761</v>
      </c>
      <c r="AQ40" s="313">
        <v>-49695</v>
      </c>
      <c r="AR40" s="314">
        <v>80.599999999999994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287</v>
      </c>
      <c r="AL41" s="1164"/>
      <c r="AM41" s="1164"/>
      <c r="AN41" s="1165"/>
      <c r="AO41" s="312">
        <v>1743194</v>
      </c>
      <c r="AP41" s="312">
        <v>44859</v>
      </c>
      <c r="AQ41" s="313">
        <v>23786</v>
      </c>
      <c r="AR41" s="314">
        <v>88.6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481</v>
      </c>
      <c r="AN49" s="1152" t="s">
        <v>514</v>
      </c>
      <c r="AO49" s="1153"/>
      <c r="AP49" s="1153"/>
      <c r="AQ49" s="1153"/>
      <c r="AR49" s="1154"/>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8567246</v>
      </c>
      <c r="AN51" s="334">
        <v>203189</v>
      </c>
      <c r="AO51" s="335">
        <v>65</v>
      </c>
      <c r="AP51" s="336">
        <v>74581</v>
      </c>
      <c r="AQ51" s="337">
        <v>7</v>
      </c>
      <c r="AR51" s="338">
        <v>58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3221478</v>
      </c>
      <c r="AN52" s="342">
        <v>76404</v>
      </c>
      <c r="AO52" s="343">
        <v>77</v>
      </c>
      <c r="AP52" s="344">
        <v>41563</v>
      </c>
      <c r="AQ52" s="345">
        <v>6.8</v>
      </c>
      <c r="AR52" s="346">
        <v>70.2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4516041</v>
      </c>
      <c r="AN53" s="334">
        <v>109252</v>
      </c>
      <c r="AO53" s="335">
        <v>-46.2</v>
      </c>
      <c r="AP53" s="336">
        <v>76347</v>
      </c>
      <c r="AQ53" s="337">
        <v>2.4</v>
      </c>
      <c r="AR53" s="338">
        <v>-48.6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1754069</v>
      </c>
      <c r="AN54" s="342">
        <v>42434</v>
      </c>
      <c r="AO54" s="343">
        <v>-44.5</v>
      </c>
      <c r="AP54" s="344">
        <v>41762</v>
      </c>
      <c r="AQ54" s="345">
        <v>0.5</v>
      </c>
      <c r="AR54" s="346">
        <v>-45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2568029</v>
      </c>
      <c r="AN55" s="334">
        <v>63355</v>
      </c>
      <c r="AO55" s="335">
        <v>-42</v>
      </c>
      <c r="AP55" s="336">
        <v>69604</v>
      </c>
      <c r="AQ55" s="337">
        <v>-8.8000000000000007</v>
      </c>
      <c r="AR55" s="338">
        <v>-33.200000000000003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1204313</v>
      </c>
      <c r="AN56" s="342">
        <v>29711</v>
      </c>
      <c r="AO56" s="343">
        <v>-30</v>
      </c>
      <c r="AP56" s="344">
        <v>36247</v>
      </c>
      <c r="AQ56" s="345">
        <v>-13.2</v>
      </c>
      <c r="AR56" s="346">
        <v>-16.8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2766324</v>
      </c>
      <c r="AN57" s="334">
        <v>69555</v>
      </c>
      <c r="AO57" s="335">
        <v>9.8000000000000007</v>
      </c>
      <c r="AP57" s="336">
        <v>68410</v>
      </c>
      <c r="AQ57" s="337">
        <v>-1.7</v>
      </c>
      <c r="AR57" s="338">
        <v>11.5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1431313</v>
      </c>
      <c r="AN58" s="342">
        <v>35988</v>
      </c>
      <c r="AO58" s="343">
        <v>21.1</v>
      </c>
      <c r="AP58" s="344">
        <v>35086</v>
      </c>
      <c r="AQ58" s="345">
        <v>-3.2</v>
      </c>
      <c r="AR58" s="346">
        <v>24.3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2406139</v>
      </c>
      <c r="AN59" s="334">
        <v>61920</v>
      </c>
      <c r="AO59" s="335">
        <v>-11</v>
      </c>
      <c r="AP59" s="336">
        <v>73019</v>
      </c>
      <c r="AQ59" s="337">
        <v>6.7</v>
      </c>
      <c r="AR59" s="338">
        <v>-17.7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934205</v>
      </c>
      <c r="AN60" s="342">
        <v>24041</v>
      </c>
      <c r="AO60" s="343">
        <v>-33.200000000000003</v>
      </c>
      <c r="AP60" s="344">
        <v>39427</v>
      </c>
      <c r="AQ60" s="345">
        <v>12.4</v>
      </c>
      <c r="AR60" s="346">
        <v>-45.6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4164756</v>
      </c>
      <c r="AN61" s="349">
        <v>101454</v>
      </c>
      <c r="AO61" s="350">
        <v>-4.9000000000000004</v>
      </c>
      <c r="AP61" s="351">
        <v>72392</v>
      </c>
      <c r="AQ61" s="352">
        <v>1.1000000000000001</v>
      </c>
      <c r="AR61" s="338">
        <v>-6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1709076</v>
      </c>
      <c r="AN62" s="342">
        <v>41716</v>
      </c>
      <c r="AO62" s="343">
        <v>-1.9</v>
      </c>
      <c r="AP62" s="344">
        <v>38817</v>
      </c>
      <c r="AQ62" s="345">
        <v>0.7</v>
      </c>
      <c r="AR62" s="346">
        <v>-2.6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3vklia7zcvdTW7nqbTiPGK1hZdk9AhuyMW7lD/jZRsG4MJk0dZN0fDV5K9KNmuZhDEez/O5tOouXJ4M24Sscdg==" saltValue="SVTzBjdKeZRP+RuiuyTa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4" zoomScale="80" zoomScaleNormal="8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lstSmFKDB8UqoGJn6raeTpUzPJW4UYY4qmHKPHKQHTxST40a4JeYT9FWZYSY7sCEJNFZicfN+fF9fAlkPfjXDQ==" saltValue="kvRK+upYys5T+xJS+ykd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eqWSTX5efLasjLnTtHF6ZclW1eSmFPF7nndo1rDa8yElOHpYFqmJLTtSPR+jAssCVQfoo7f8Xw2SyqOV45yLwQ==" saltValue="AfHvygZA8Pdhp3nFXQAE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76" t="s">
        <v>3</v>
      </c>
      <c r="D47" s="1176"/>
      <c r="E47" s="1177"/>
      <c r="F47" s="11">
        <v>9.69</v>
      </c>
      <c r="G47" s="12">
        <v>8.93</v>
      </c>
      <c r="H47" s="12">
        <v>9.85</v>
      </c>
      <c r="I47" s="12">
        <v>11.87</v>
      </c>
      <c r="J47" s="13">
        <v>11.8</v>
      </c>
    </row>
    <row r="48" spans="2:10" ht="57.75" customHeight="1" x14ac:dyDescent="0.2">
      <c r="B48" s="14"/>
      <c r="C48" s="1178" t="s">
        <v>4</v>
      </c>
      <c r="D48" s="1178"/>
      <c r="E48" s="1179"/>
      <c r="F48" s="15">
        <v>6.59</v>
      </c>
      <c r="G48" s="16">
        <v>8.5299999999999994</v>
      </c>
      <c r="H48" s="16">
        <v>12.03</v>
      </c>
      <c r="I48" s="16">
        <v>13.64</v>
      </c>
      <c r="J48" s="17">
        <v>11.14</v>
      </c>
    </row>
    <row r="49" spans="2:10" ht="57.75" customHeight="1" thickBot="1" x14ac:dyDescent="0.25">
      <c r="B49" s="18"/>
      <c r="C49" s="1180" t="s">
        <v>5</v>
      </c>
      <c r="D49" s="1180"/>
      <c r="E49" s="1181"/>
      <c r="F49" s="19" t="s">
        <v>533</v>
      </c>
      <c r="G49" s="20">
        <v>1.51</v>
      </c>
      <c r="H49" s="20">
        <v>4.8499999999999996</v>
      </c>
      <c r="I49" s="20">
        <v>3.37</v>
      </c>
      <c r="J49" s="21" t="s">
        <v>534</v>
      </c>
    </row>
    <row r="50" spans="2:10" ht="13.2" x14ac:dyDescent="0.2"/>
  </sheetData>
  <sheetProtection algorithmName="SHA-512" hashValue="eiXWYL53RbEFdfiKdXzhSp+8mVgCBaNLgkG+1/4HHt2u5qjXK4CrsTiVfdQkvp58tkVLtrJy8FBlPBNIso+fpQ==" saltValue="mX7V/l29eZayU+vZ9Ugj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伊井ちひろ</cp:lastModifiedBy>
  <cp:lastPrinted>2025-03-17T01:54:15Z</cp:lastPrinted>
  <dcterms:created xsi:type="dcterms:W3CDTF">2025-02-19T02:06:34Z</dcterms:created>
  <dcterms:modified xsi:type="dcterms:W3CDTF">2025-09-30T05:35:55Z</dcterms:modified>
  <cp:category/>
</cp:coreProperties>
</file>